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nayev\Desktop\ПЕРСПЕКТИВНЫЙ 2023-2024\Мониторинг 2023-2024\"/>
    </mc:Choice>
  </mc:AlternateContent>
  <bookViews>
    <workbookView xWindow="0" yWindow="0" windowWidth="23040" windowHeight="10452" firstSheet="1" activeTab="1"/>
  </bookViews>
  <sheets>
    <sheet name="Группа раннего возраста" sheetId="1" r:id="rId1"/>
    <sheet name="Средняя группа" sheetId="3" r:id="rId2"/>
    <sheet name="Старшая группа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3" l="1"/>
  <c r="D48" i="3"/>
  <c r="D47" i="3"/>
  <c r="L45" i="3"/>
  <c r="L44" i="3"/>
  <c r="L43" i="3"/>
  <c r="J43" i="3"/>
  <c r="J45" i="3"/>
  <c r="J44" i="3"/>
  <c r="H45" i="3"/>
  <c r="H44" i="3"/>
  <c r="H43" i="3"/>
  <c r="F45" i="3"/>
  <c r="F44" i="3"/>
  <c r="F43" i="3"/>
  <c r="D45" i="3"/>
  <c r="D44" i="3"/>
  <c r="D43" i="3"/>
  <c r="D40" i="3"/>
  <c r="D39" i="3"/>
  <c r="D38" i="3"/>
  <c r="H36" i="3"/>
  <c r="H35" i="3"/>
  <c r="H34" i="3"/>
  <c r="F36" i="3"/>
  <c r="F35" i="3"/>
  <c r="F34" i="3"/>
  <c r="D36" i="3"/>
  <c r="D34" i="3"/>
  <c r="D35" i="3"/>
  <c r="D31" i="3"/>
  <c r="D30" i="3"/>
  <c r="D26" i="3"/>
  <c r="E26" i="3"/>
  <c r="F26" i="3"/>
  <c r="G26" i="3"/>
  <c r="H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V26" i="3"/>
  <c r="AW26" i="3"/>
  <c r="AX26" i="3"/>
  <c r="AY26" i="3"/>
  <c r="AZ26" i="3"/>
  <c r="BA26" i="3"/>
  <c r="BB26" i="3"/>
  <c r="BC26" i="3"/>
  <c r="BD26" i="3"/>
  <c r="BE26" i="3"/>
  <c r="BF26" i="3"/>
  <c r="BG26" i="3"/>
  <c r="BH26" i="3"/>
  <c r="BI26" i="3"/>
  <c r="BJ26" i="3"/>
  <c r="BK26" i="3"/>
  <c r="BL26" i="3"/>
  <c r="BM26" i="3"/>
  <c r="BN26" i="3"/>
  <c r="BO26" i="3"/>
  <c r="BP26" i="3"/>
  <c r="BQ26" i="3"/>
  <c r="BR26" i="3"/>
  <c r="BS26" i="3"/>
  <c r="BT26" i="3"/>
  <c r="BU26" i="3"/>
  <c r="BV26" i="3"/>
  <c r="BW26" i="3"/>
  <c r="BX26" i="3"/>
  <c r="BY26" i="3"/>
  <c r="BZ26" i="3"/>
  <c r="CA26" i="3"/>
  <c r="CB26" i="3"/>
  <c r="CC26" i="3"/>
  <c r="CD26" i="3"/>
  <c r="CE26" i="3"/>
  <c r="CF26" i="3"/>
  <c r="CG26" i="3"/>
  <c r="CH26" i="3"/>
  <c r="CI26" i="3"/>
  <c r="CJ26" i="3"/>
  <c r="CK26" i="3"/>
  <c r="CL26" i="3"/>
  <c r="CM26" i="3"/>
  <c r="CN26" i="3"/>
  <c r="CO26" i="3"/>
  <c r="CP26" i="3"/>
  <c r="CQ26" i="3"/>
  <c r="CR26" i="3"/>
  <c r="CS26" i="3"/>
  <c r="CT26" i="3"/>
  <c r="CU26" i="3"/>
  <c r="CV26" i="3"/>
  <c r="CW26" i="3"/>
  <c r="CX26" i="3"/>
  <c r="CY26" i="3"/>
  <c r="CZ26" i="3"/>
  <c r="DA26" i="3"/>
  <c r="DB26" i="3"/>
  <c r="DC26" i="3"/>
  <c r="DD26" i="3"/>
  <c r="DE26" i="3"/>
  <c r="DF26" i="3"/>
  <c r="DG26" i="3"/>
  <c r="DH26" i="3"/>
  <c r="DI26" i="3"/>
  <c r="DJ26" i="3"/>
  <c r="DK26" i="3"/>
  <c r="DL26" i="3"/>
  <c r="DM26" i="3"/>
  <c r="DN26" i="3"/>
  <c r="DO26" i="3"/>
  <c r="DP26" i="3"/>
  <c r="DQ26" i="3"/>
  <c r="DR26" i="3"/>
  <c r="DS26" i="3"/>
  <c r="DT26" i="3"/>
  <c r="DU26" i="3"/>
  <c r="DV26" i="3"/>
  <c r="DW26" i="3"/>
  <c r="DX26" i="3"/>
  <c r="DY26" i="3"/>
  <c r="DZ26" i="3"/>
  <c r="EA26" i="3"/>
  <c r="EB26" i="3"/>
  <c r="EC26" i="3"/>
  <c r="ED26" i="3"/>
  <c r="EE26" i="3"/>
  <c r="EF26" i="3"/>
  <c r="EG26" i="3"/>
  <c r="EH26" i="3"/>
  <c r="EI26" i="3"/>
  <c r="EJ26" i="3"/>
  <c r="EK26" i="3"/>
  <c r="EL26" i="3"/>
  <c r="EM26" i="3"/>
  <c r="EN26" i="3"/>
  <c r="EO26" i="3"/>
  <c r="EP26" i="3"/>
  <c r="EQ26" i="3"/>
  <c r="ER26" i="3"/>
  <c r="ES26" i="3"/>
  <c r="ET26" i="3"/>
  <c r="EU26" i="3"/>
  <c r="EV26" i="3"/>
  <c r="EW26" i="3"/>
  <c r="EX26" i="3"/>
  <c r="EY26" i="3"/>
  <c r="EZ26" i="3"/>
  <c r="FA26" i="3"/>
  <c r="FB26" i="3"/>
  <c r="FC26" i="3"/>
  <c r="FD26" i="3"/>
  <c r="FE26" i="3"/>
  <c r="FF26" i="3"/>
  <c r="FG26" i="3"/>
  <c r="FH26" i="3"/>
  <c r="FI26" i="3"/>
  <c r="FJ26" i="3"/>
  <c r="FK26" i="3"/>
  <c r="C26" i="3"/>
  <c r="E21" i="4" l="1"/>
  <c r="GF21" i="4"/>
  <c r="C25" i="3" l="1"/>
  <c r="EI25" i="3" l="1"/>
  <c r="GR20" i="4" l="1"/>
  <c r="GR21" i="4" s="1"/>
  <c r="GQ20" i="4"/>
  <c r="GQ21" i="4" s="1"/>
  <c r="GP20" i="4"/>
  <c r="GP21" i="4" s="1"/>
  <c r="GO20" i="4"/>
  <c r="GO21" i="4" s="1"/>
  <c r="GN20" i="4"/>
  <c r="GN21" i="4" s="1"/>
  <c r="GM20" i="4"/>
  <c r="GM21" i="4" s="1"/>
  <c r="GL20" i="4"/>
  <c r="GL21" i="4" s="1"/>
  <c r="GK20" i="4"/>
  <c r="GK21" i="4" s="1"/>
  <c r="GJ20" i="4"/>
  <c r="GJ21" i="4" s="1"/>
  <c r="GI20" i="4"/>
  <c r="GI21" i="4" s="1"/>
  <c r="GH20" i="4"/>
  <c r="GH21" i="4" s="1"/>
  <c r="GG20" i="4"/>
  <c r="GG21" i="4" s="1"/>
  <c r="GF20" i="4"/>
  <c r="GE20" i="4"/>
  <c r="GE21" i="4" s="1"/>
  <c r="GD20" i="4"/>
  <c r="GD21" i="4" s="1"/>
  <c r="GC20" i="4"/>
  <c r="GC21" i="4" s="1"/>
  <c r="GB20" i="4"/>
  <c r="GB21" i="4" s="1"/>
  <c r="GA20" i="4"/>
  <c r="GA21" i="4" s="1"/>
  <c r="FZ20" i="4"/>
  <c r="FZ21" i="4" s="1"/>
  <c r="FY20" i="4"/>
  <c r="FY21" i="4" s="1"/>
  <c r="FX20" i="4"/>
  <c r="FX21" i="4" s="1"/>
  <c r="FW20" i="4"/>
  <c r="FW21" i="4" s="1"/>
  <c r="FV20" i="4"/>
  <c r="FV21" i="4" s="1"/>
  <c r="FU20" i="4"/>
  <c r="FU21" i="4" s="1"/>
  <c r="FT20" i="4"/>
  <c r="FT21" i="4" s="1"/>
  <c r="FS20" i="4"/>
  <c r="FS21" i="4" s="1"/>
  <c r="FR20" i="4"/>
  <c r="FR21" i="4" s="1"/>
  <c r="FQ20" i="4"/>
  <c r="FQ21" i="4" s="1"/>
  <c r="FP20" i="4"/>
  <c r="FP21" i="4" s="1"/>
  <c r="FO20" i="4"/>
  <c r="FO21" i="4" s="1"/>
  <c r="FN20" i="4"/>
  <c r="FN21" i="4" s="1"/>
  <c r="FM20" i="4"/>
  <c r="FM21" i="4" s="1"/>
  <c r="FL20" i="4"/>
  <c r="FL21" i="4" s="1"/>
  <c r="FK20" i="4"/>
  <c r="FK21" i="4" s="1"/>
  <c r="FJ20" i="4"/>
  <c r="FJ21" i="4" s="1"/>
  <c r="FI20" i="4"/>
  <c r="FI21" i="4" s="1"/>
  <c r="FH20" i="4"/>
  <c r="FH21" i="4" s="1"/>
  <c r="FG20" i="4"/>
  <c r="FG21" i="4" s="1"/>
  <c r="FF20" i="4"/>
  <c r="FF21" i="4" s="1"/>
  <c r="FE20" i="4"/>
  <c r="FE21" i="4" s="1"/>
  <c r="FD20" i="4"/>
  <c r="FD21" i="4" s="1"/>
  <c r="FC20" i="4"/>
  <c r="FC21" i="4" s="1"/>
  <c r="FB20" i="4"/>
  <c r="FB21" i="4" s="1"/>
  <c r="FA20" i="4"/>
  <c r="FA21" i="4" s="1"/>
  <c r="EZ20" i="4"/>
  <c r="EZ21" i="4" s="1"/>
  <c r="EY20" i="4"/>
  <c r="EY21" i="4" s="1"/>
  <c r="EX20" i="4"/>
  <c r="EX21" i="4" s="1"/>
  <c r="EW20" i="4"/>
  <c r="EW21" i="4" s="1"/>
  <c r="EV20" i="4"/>
  <c r="EV21" i="4" s="1"/>
  <c r="EU20" i="4"/>
  <c r="EU21" i="4" s="1"/>
  <c r="ET20" i="4"/>
  <c r="ET21" i="4" s="1"/>
  <c r="ES20" i="4"/>
  <c r="ES21" i="4" s="1"/>
  <c r="ER20" i="4"/>
  <c r="ER21" i="4" s="1"/>
  <c r="EQ20" i="4"/>
  <c r="EQ21" i="4" s="1"/>
  <c r="EP20" i="4"/>
  <c r="EP21" i="4" s="1"/>
  <c r="EO20" i="4"/>
  <c r="EO21" i="4" s="1"/>
  <c r="EN20" i="4"/>
  <c r="EN21" i="4" s="1"/>
  <c r="EM20" i="4"/>
  <c r="EM21" i="4" s="1"/>
  <c r="EL20" i="4"/>
  <c r="EL21" i="4" s="1"/>
  <c r="EK20" i="4"/>
  <c r="EK21" i="4" s="1"/>
  <c r="EJ20" i="4"/>
  <c r="EJ21" i="4" s="1"/>
  <c r="EI20" i="4"/>
  <c r="EI21" i="4" s="1"/>
  <c r="EH20" i="4"/>
  <c r="EH21" i="4" s="1"/>
  <c r="EG20" i="4"/>
  <c r="EG21" i="4" s="1"/>
  <c r="EF20" i="4"/>
  <c r="EF21" i="4" s="1"/>
  <c r="EE20" i="4"/>
  <c r="EE21" i="4" s="1"/>
  <c r="ED20" i="4"/>
  <c r="ED21" i="4" s="1"/>
  <c r="EC20" i="4"/>
  <c r="EC21" i="4" s="1"/>
  <c r="EB20" i="4"/>
  <c r="EB21" i="4" s="1"/>
  <c r="EA20" i="4"/>
  <c r="EA21" i="4" s="1"/>
  <c r="DZ20" i="4"/>
  <c r="DZ21" i="4" s="1"/>
  <c r="DY20" i="4"/>
  <c r="DY21" i="4" s="1"/>
  <c r="DX20" i="4"/>
  <c r="DX21" i="4" s="1"/>
  <c r="DW20" i="4"/>
  <c r="DW21" i="4" s="1"/>
  <c r="DV20" i="4"/>
  <c r="DV21" i="4" s="1"/>
  <c r="DU20" i="4"/>
  <c r="DU21" i="4" s="1"/>
  <c r="DT20" i="4"/>
  <c r="DT21" i="4" s="1"/>
  <c r="DS20" i="4"/>
  <c r="DS21" i="4" s="1"/>
  <c r="DR20" i="4"/>
  <c r="DR21" i="4" s="1"/>
  <c r="DQ20" i="4"/>
  <c r="DQ21" i="4" s="1"/>
  <c r="DP20" i="4"/>
  <c r="DP21" i="4" s="1"/>
  <c r="DO20" i="4"/>
  <c r="DO21" i="4" s="1"/>
  <c r="DN20" i="4"/>
  <c r="DN21" i="4" s="1"/>
  <c r="DM20" i="4"/>
  <c r="DM21" i="4" s="1"/>
  <c r="DL20" i="4"/>
  <c r="DL21" i="4" s="1"/>
  <c r="DK20" i="4"/>
  <c r="DK21" i="4" s="1"/>
  <c r="DJ20" i="4"/>
  <c r="DJ21" i="4" s="1"/>
  <c r="DI20" i="4"/>
  <c r="DI21" i="4" s="1"/>
  <c r="DH20" i="4"/>
  <c r="DH21" i="4" s="1"/>
  <c r="DG20" i="4"/>
  <c r="DG21" i="4" s="1"/>
  <c r="DF20" i="4"/>
  <c r="DF21" i="4" s="1"/>
  <c r="DE20" i="4"/>
  <c r="DE21" i="4" s="1"/>
  <c r="DD20" i="4"/>
  <c r="DD21" i="4" s="1"/>
  <c r="DC20" i="4"/>
  <c r="DC21" i="4" s="1"/>
  <c r="DB20" i="4"/>
  <c r="DB21" i="4" s="1"/>
  <c r="DA20" i="4"/>
  <c r="DA21" i="4" s="1"/>
  <c r="CZ20" i="4"/>
  <c r="CZ21" i="4" s="1"/>
  <c r="CY20" i="4"/>
  <c r="CY21" i="4" s="1"/>
  <c r="CX20" i="4"/>
  <c r="CX21" i="4" s="1"/>
  <c r="CW20" i="4"/>
  <c r="CW21" i="4" s="1"/>
  <c r="CV20" i="4"/>
  <c r="CV21" i="4" s="1"/>
  <c r="CU20" i="4"/>
  <c r="CU21" i="4" s="1"/>
  <c r="CT20" i="4"/>
  <c r="CT21" i="4" s="1"/>
  <c r="CS20" i="4"/>
  <c r="CS21" i="4" s="1"/>
  <c r="CR20" i="4"/>
  <c r="CR21" i="4" s="1"/>
  <c r="CQ20" i="4"/>
  <c r="CQ21" i="4" s="1"/>
  <c r="CP20" i="4"/>
  <c r="CP21" i="4" s="1"/>
  <c r="CO20" i="4"/>
  <c r="CO21" i="4" s="1"/>
  <c r="CN20" i="4"/>
  <c r="CN21" i="4" s="1"/>
  <c r="CM20" i="4"/>
  <c r="CM21" i="4" s="1"/>
  <c r="CL20" i="4"/>
  <c r="CL21" i="4" s="1"/>
  <c r="CK20" i="4"/>
  <c r="CK21" i="4" s="1"/>
  <c r="CJ20" i="4"/>
  <c r="CJ21" i="4" s="1"/>
  <c r="CI20" i="4"/>
  <c r="CI21" i="4" s="1"/>
  <c r="CH20" i="4"/>
  <c r="CH21" i="4" s="1"/>
  <c r="CG20" i="4"/>
  <c r="CG21" i="4" s="1"/>
  <c r="CF20" i="4"/>
  <c r="CF21" i="4" s="1"/>
  <c r="CE20" i="4"/>
  <c r="CE21" i="4" s="1"/>
  <c r="CD20" i="4"/>
  <c r="CD21" i="4" s="1"/>
  <c r="CC20" i="4"/>
  <c r="CC21" i="4" s="1"/>
  <c r="CB20" i="4"/>
  <c r="CB21" i="4" s="1"/>
  <c r="CA20" i="4"/>
  <c r="CA21" i="4" s="1"/>
  <c r="BZ20" i="4"/>
  <c r="BZ21" i="4" s="1"/>
  <c r="BY20" i="4"/>
  <c r="BY21" i="4" s="1"/>
  <c r="BX20" i="4"/>
  <c r="BX21" i="4" s="1"/>
  <c r="BW20" i="4"/>
  <c r="BW21" i="4" s="1"/>
  <c r="BV20" i="4"/>
  <c r="BV21" i="4" s="1"/>
  <c r="BU20" i="4"/>
  <c r="BU21" i="4" s="1"/>
  <c r="BT20" i="4"/>
  <c r="BT21" i="4" s="1"/>
  <c r="BS20" i="4"/>
  <c r="BS21" i="4" s="1"/>
  <c r="BR20" i="4"/>
  <c r="BR21" i="4" s="1"/>
  <c r="BQ20" i="4"/>
  <c r="BQ21" i="4" s="1"/>
  <c r="BP20" i="4"/>
  <c r="BP21" i="4" s="1"/>
  <c r="BO20" i="4"/>
  <c r="BO21" i="4" s="1"/>
  <c r="BN20" i="4"/>
  <c r="BN21" i="4" s="1"/>
  <c r="BM20" i="4"/>
  <c r="BM21" i="4" s="1"/>
  <c r="BL20" i="4"/>
  <c r="BL21" i="4" s="1"/>
  <c r="BK20" i="4"/>
  <c r="BK21" i="4" s="1"/>
  <c r="BJ20" i="4"/>
  <c r="BJ21" i="4" s="1"/>
  <c r="BI20" i="4"/>
  <c r="BI21" i="4" s="1"/>
  <c r="BH20" i="4"/>
  <c r="BH21" i="4" s="1"/>
  <c r="BG20" i="4"/>
  <c r="BG21" i="4" s="1"/>
  <c r="BF20" i="4"/>
  <c r="BF21" i="4" s="1"/>
  <c r="BE20" i="4"/>
  <c r="BE21" i="4" s="1"/>
  <c r="BD20" i="4"/>
  <c r="BD21" i="4" s="1"/>
  <c r="BC20" i="4"/>
  <c r="BC21" i="4" s="1"/>
  <c r="BB20" i="4"/>
  <c r="BB21" i="4" s="1"/>
  <c r="BA20" i="4"/>
  <c r="BA21" i="4" s="1"/>
  <c r="AZ20" i="4"/>
  <c r="AZ21" i="4" s="1"/>
  <c r="AY20" i="4"/>
  <c r="AY21" i="4" s="1"/>
  <c r="AX20" i="4"/>
  <c r="AX21" i="4" s="1"/>
  <c r="AW20" i="4"/>
  <c r="AW21" i="4" s="1"/>
  <c r="AV20" i="4"/>
  <c r="AV21" i="4" s="1"/>
  <c r="AU20" i="4"/>
  <c r="AU21" i="4" s="1"/>
  <c r="AT20" i="4"/>
  <c r="AT21" i="4" s="1"/>
  <c r="AS20" i="4"/>
  <c r="AS21" i="4" s="1"/>
  <c r="AR20" i="4"/>
  <c r="AR21" i="4" s="1"/>
  <c r="AQ20" i="4"/>
  <c r="AQ21" i="4" s="1"/>
  <c r="AP20" i="4"/>
  <c r="AP21" i="4" s="1"/>
  <c r="AO20" i="4"/>
  <c r="AO21" i="4" s="1"/>
  <c r="AN20" i="4"/>
  <c r="AN21" i="4" s="1"/>
  <c r="AM20" i="4"/>
  <c r="AM21" i="4" s="1"/>
  <c r="AL20" i="4"/>
  <c r="AL21" i="4" s="1"/>
  <c r="AK20" i="4"/>
  <c r="AK21" i="4" s="1"/>
  <c r="AJ20" i="4"/>
  <c r="AJ21" i="4" s="1"/>
  <c r="AI20" i="4"/>
  <c r="AI21" i="4" s="1"/>
  <c r="AH20" i="4"/>
  <c r="AH21" i="4" s="1"/>
  <c r="AG20" i="4"/>
  <c r="AG21" i="4" s="1"/>
  <c r="AF20" i="4"/>
  <c r="AF21" i="4" s="1"/>
  <c r="AE20" i="4"/>
  <c r="AE21" i="4" s="1"/>
  <c r="AD20" i="4"/>
  <c r="AD21" i="4" s="1"/>
  <c r="AC20" i="4"/>
  <c r="AC21" i="4" s="1"/>
  <c r="AB20" i="4"/>
  <c r="AB21" i="4" s="1"/>
  <c r="AA20" i="4"/>
  <c r="AA21" i="4" s="1"/>
  <c r="Z20" i="4"/>
  <c r="Z21" i="4" s="1"/>
  <c r="Y20" i="4"/>
  <c r="Y21" i="4" s="1"/>
  <c r="X20" i="4"/>
  <c r="X21" i="4" s="1"/>
  <c r="W20" i="4"/>
  <c r="W21" i="4" s="1"/>
  <c r="V20" i="4"/>
  <c r="V21" i="4" s="1"/>
  <c r="U20" i="4"/>
  <c r="U21" i="4" s="1"/>
  <c r="T20" i="4"/>
  <c r="T21" i="4" s="1"/>
  <c r="S20" i="4"/>
  <c r="S21" i="4" s="1"/>
  <c r="R20" i="4"/>
  <c r="R21" i="4" s="1"/>
  <c r="Q20" i="4"/>
  <c r="Q21" i="4" s="1"/>
  <c r="P20" i="4"/>
  <c r="P21" i="4" s="1"/>
  <c r="O20" i="4"/>
  <c r="O21" i="4" s="1"/>
  <c r="N20" i="4"/>
  <c r="N21" i="4" s="1"/>
  <c r="M20" i="4"/>
  <c r="M21" i="4" s="1"/>
  <c r="L20" i="4"/>
  <c r="L21" i="4" s="1"/>
  <c r="K20" i="4"/>
  <c r="K21" i="4" s="1"/>
  <c r="J20" i="4"/>
  <c r="J21" i="4" s="1"/>
  <c r="I20" i="4"/>
  <c r="I21" i="4" s="1"/>
  <c r="H20" i="4"/>
  <c r="H21" i="4" s="1"/>
  <c r="G20" i="4"/>
  <c r="G21" i="4" s="1"/>
  <c r="F20" i="4"/>
  <c r="F21" i="4" s="1"/>
  <c r="E20" i="4"/>
  <c r="D20" i="4"/>
  <c r="D21" i="4" s="1"/>
  <c r="C20" i="4"/>
  <c r="C21" i="4" s="1"/>
  <c r="FK25" i="3"/>
  <c r="FJ25" i="3"/>
  <c r="FI25" i="3"/>
  <c r="FH25" i="3"/>
  <c r="FG25" i="3"/>
  <c r="FF25" i="3"/>
  <c r="FE25" i="3"/>
  <c r="FD25" i="3"/>
  <c r="FC25" i="3"/>
  <c r="FB25" i="3"/>
  <c r="FA25" i="3"/>
  <c r="EZ25" i="3"/>
  <c r="EY25" i="3"/>
  <c r="EX25" i="3"/>
  <c r="EW25" i="3"/>
  <c r="EV25" i="3"/>
  <c r="EU25" i="3"/>
  <c r="ET25" i="3"/>
  <c r="ES25" i="3"/>
  <c r="ER25" i="3"/>
  <c r="EQ25" i="3"/>
  <c r="EP25" i="3"/>
  <c r="EO25" i="3"/>
  <c r="EN25" i="3"/>
  <c r="EM25" i="3"/>
  <c r="EL25" i="3"/>
  <c r="EK25" i="3"/>
  <c r="EJ25" i="3"/>
  <c r="EH25" i="3"/>
  <c r="EG25" i="3"/>
  <c r="EF25" i="3"/>
  <c r="EE25" i="3"/>
  <c r="ED25" i="3"/>
  <c r="EC25" i="3"/>
  <c r="EB25" i="3"/>
  <c r="EA25" i="3"/>
  <c r="DZ25" i="3"/>
  <c r="DY25" i="3"/>
  <c r="DX25" i="3"/>
  <c r="DW25" i="3"/>
  <c r="DV25" i="3"/>
  <c r="DU25" i="3"/>
  <c r="DT25" i="3"/>
  <c r="DS25" i="3"/>
  <c r="DR25" i="3"/>
  <c r="DQ25" i="3"/>
  <c r="DP25" i="3"/>
  <c r="DO25" i="3"/>
  <c r="DN25" i="3"/>
  <c r="DM25" i="3"/>
  <c r="DL25" i="3"/>
  <c r="DK25" i="3"/>
  <c r="DJ25" i="3"/>
  <c r="DI25" i="3"/>
  <c r="DH25" i="3"/>
  <c r="DG25" i="3"/>
  <c r="DF25" i="3"/>
  <c r="DE25" i="3"/>
  <c r="DD25" i="3"/>
  <c r="DC25" i="3"/>
  <c r="DB25" i="3"/>
  <c r="DA25" i="3"/>
  <c r="CZ25" i="3"/>
  <c r="CY25" i="3"/>
  <c r="CX25" i="3"/>
  <c r="CW25" i="3"/>
  <c r="CV25" i="3"/>
  <c r="CU25" i="3"/>
  <c r="CT25" i="3"/>
  <c r="CS25" i="3"/>
  <c r="CR25" i="3"/>
  <c r="CQ25" i="3"/>
  <c r="CP25" i="3"/>
  <c r="CO25" i="3"/>
  <c r="CN25" i="3"/>
  <c r="CM25" i="3"/>
  <c r="CL25" i="3"/>
  <c r="CK25" i="3"/>
  <c r="CJ25" i="3"/>
  <c r="CI25" i="3"/>
  <c r="CH25" i="3"/>
  <c r="CG25" i="3"/>
  <c r="CF25" i="3"/>
  <c r="CE25" i="3"/>
  <c r="CD25" i="3"/>
  <c r="CC25" i="3"/>
  <c r="CB25" i="3"/>
  <c r="CA25" i="3"/>
  <c r="BZ25" i="3"/>
  <c r="BY25" i="3"/>
  <c r="BX25" i="3"/>
  <c r="BW25" i="3"/>
  <c r="BV25" i="3"/>
  <c r="BU25" i="3"/>
  <c r="BT25" i="3"/>
  <c r="BS25" i="3"/>
  <c r="BR25" i="3"/>
  <c r="BQ25" i="3"/>
  <c r="BP25" i="3"/>
  <c r="BO25" i="3"/>
  <c r="BN25" i="3"/>
  <c r="BM25" i="3"/>
  <c r="BL25" i="3"/>
  <c r="BK25" i="3"/>
  <c r="BJ25" i="3"/>
  <c r="BI25" i="3"/>
  <c r="BH25" i="3"/>
  <c r="BG25" i="3"/>
  <c r="BF25" i="3"/>
  <c r="BE25" i="3"/>
  <c r="BD25" i="3"/>
  <c r="BC25" i="3"/>
  <c r="BB25" i="3"/>
  <c r="BA25" i="3"/>
  <c r="AZ25" i="3"/>
  <c r="AY25" i="3"/>
  <c r="AX25" i="3"/>
  <c r="AW25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H25" i="3"/>
  <c r="G25" i="3"/>
  <c r="F25" i="3"/>
  <c r="E25" i="3"/>
  <c r="D25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E44" i="4"/>
  <c r="D44" i="4" s="1"/>
  <c r="E43" i="4"/>
  <c r="D43" i="4" s="1"/>
  <c r="E42" i="4"/>
  <c r="D42" i="4" s="1"/>
  <c r="M38" i="4"/>
  <c r="L38" i="4" s="1"/>
  <c r="M39" i="4"/>
  <c r="L39" i="4" s="1"/>
  <c r="M40" i="4"/>
  <c r="L40" i="4" s="1"/>
  <c r="K38" i="4"/>
  <c r="J38" i="4" s="1"/>
  <c r="K39" i="4"/>
  <c r="J39" i="4" s="1"/>
  <c r="K40" i="4"/>
  <c r="J40" i="4" s="1"/>
  <c r="I38" i="4"/>
  <c r="H38" i="4" s="1"/>
  <c r="I39" i="4"/>
  <c r="H39" i="4" s="1"/>
  <c r="I40" i="4"/>
  <c r="H40" i="4" s="1"/>
  <c r="G38" i="4"/>
  <c r="F38" i="4" s="1"/>
  <c r="G39" i="4"/>
  <c r="F39" i="4" s="1"/>
  <c r="G40" i="4"/>
  <c r="F40" i="4" s="1"/>
  <c r="E38" i="4"/>
  <c r="D38" i="4" s="1"/>
  <c r="E39" i="4"/>
  <c r="D39" i="4" s="1"/>
  <c r="E40" i="4"/>
  <c r="D40" i="4" s="1"/>
  <c r="E35" i="4"/>
  <c r="D35" i="4" s="1"/>
  <c r="E33" i="4"/>
  <c r="D33" i="4" s="1"/>
  <c r="E34" i="4"/>
  <c r="D34" i="4" s="1"/>
  <c r="I29" i="4"/>
  <c r="H29" i="4" s="1"/>
  <c r="I30" i="4"/>
  <c r="H30" i="4" s="1"/>
  <c r="I31" i="4"/>
  <c r="H31" i="4" s="1"/>
  <c r="G29" i="4"/>
  <c r="F29" i="4" s="1"/>
  <c r="G30" i="4"/>
  <c r="F30" i="4" s="1"/>
  <c r="G31" i="4"/>
  <c r="F31" i="4" s="1"/>
  <c r="E29" i="4"/>
  <c r="D29" i="4" s="1"/>
  <c r="E30" i="4"/>
  <c r="D30" i="4" s="1"/>
  <c r="E31" i="4"/>
  <c r="D31" i="4" s="1"/>
  <c r="E24" i="4"/>
  <c r="D24" i="4" s="1"/>
  <c r="E25" i="4"/>
  <c r="D25" i="4" s="1"/>
  <c r="E26" i="4"/>
  <c r="D26" i="4" s="1"/>
  <c r="E49" i="3"/>
  <c r="E48" i="3"/>
  <c r="E47" i="3"/>
  <c r="M43" i="3"/>
  <c r="M44" i="3"/>
  <c r="M45" i="3"/>
  <c r="K43" i="3"/>
  <c r="K44" i="3"/>
  <c r="K45" i="3"/>
  <c r="I43" i="3"/>
  <c r="I44" i="3"/>
  <c r="I45" i="3"/>
  <c r="G43" i="3"/>
  <c r="G44" i="3"/>
  <c r="G45" i="3"/>
  <c r="E43" i="3"/>
  <c r="E44" i="3"/>
  <c r="E45" i="3"/>
  <c r="E38" i="3"/>
  <c r="E39" i="3"/>
  <c r="E40" i="3"/>
  <c r="E36" i="3"/>
  <c r="E35" i="3"/>
  <c r="E30" i="3"/>
  <c r="E31" i="3"/>
  <c r="I34" i="3"/>
  <c r="I35" i="3"/>
  <c r="I36" i="3"/>
  <c r="G35" i="3"/>
  <c r="G36" i="3"/>
  <c r="E34" i="3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55" i="1"/>
  <c r="D55" i="1" s="1"/>
  <c r="E62" i="1"/>
  <c r="D62" i="1" s="1"/>
  <c r="E54" i="1"/>
  <c r="D54" i="1" s="1"/>
  <c r="E63" i="1"/>
  <c r="D63" i="1" s="1"/>
  <c r="E64" i="1"/>
  <c r="D64" i="1" s="1"/>
  <c r="G34" i="3" l="1"/>
  <c r="F37" i="3" s="1"/>
  <c r="I37" i="3"/>
  <c r="E44" i="1"/>
  <c r="D44" i="1" s="1"/>
  <c r="D47" i="1" s="1"/>
  <c r="L41" i="4"/>
  <c r="M41" i="4"/>
  <c r="K41" i="4"/>
  <c r="J41" i="4"/>
  <c r="H41" i="4"/>
  <c r="I41" i="4"/>
  <c r="F41" i="4"/>
  <c r="G41" i="4"/>
  <c r="I32" i="4"/>
  <c r="H32" i="4"/>
  <c r="G32" i="4"/>
  <c r="F32" i="4"/>
  <c r="E45" i="4"/>
  <c r="D27" i="4"/>
  <c r="M46" i="3"/>
  <c r="L46" i="3"/>
  <c r="K46" i="3"/>
  <c r="J46" i="3"/>
  <c r="H46" i="3"/>
  <c r="I46" i="3"/>
  <c r="G46" i="3"/>
  <c r="F46" i="3"/>
  <c r="H37" i="3"/>
  <c r="D36" i="4"/>
  <c r="E37" i="3"/>
  <c r="E46" i="3"/>
  <c r="E50" i="3"/>
  <c r="D37" i="3"/>
  <c r="D50" i="3"/>
  <c r="F61" i="1"/>
  <c r="G61" i="1"/>
  <c r="F49" i="1"/>
  <c r="F52" i="1" s="1"/>
  <c r="G52" i="1"/>
  <c r="D56" i="1"/>
  <c r="D65" i="1"/>
  <c r="D41" i="4"/>
  <c r="D46" i="3"/>
  <c r="E41" i="3"/>
  <c r="D41" i="3"/>
  <c r="D45" i="4"/>
  <c r="E41" i="4"/>
  <c r="E56" i="1"/>
  <c r="D61" i="1"/>
  <c r="E36" i="4"/>
  <c r="E65" i="1"/>
  <c r="E32" i="4"/>
  <c r="E52" i="1"/>
  <c r="D32" i="4"/>
  <c r="E27" i="4"/>
  <c r="E61" i="1"/>
  <c r="D52" i="1"/>
  <c r="G37" i="3" l="1"/>
  <c r="E47" i="1"/>
  <c r="I25" i="3"/>
  <c r="I26" i="3" s="1"/>
  <c r="E29" i="3" s="1"/>
  <c r="E32" i="3" l="1"/>
  <c r="D29" i="3"/>
  <c r="D32" i="3" s="1"/>
</calcChain>
</file>

<file path=xl/sharedStrings.xml><?xml version="1.0" encoding="utf-8"?>
<sst xmlns="http://schemas.openxmlformats.org/spreadsheetml/2006/main" count="1040" uniqueCount="837">
  <si>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</si>
  <si>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</si>
  <si>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</si>
  <si>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</si>
  <si>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</si>
  <si>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</si>
  <si>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</si>
  <si>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</si>
  <si>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</si>
  <si>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</si>
  <si>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</si>
  <si>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</si>
  <si>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</si>
  <si>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</si>
  <si>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</si>
  <si>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</si>
  <si>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</si>
  <si>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</si>
  <si>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</si>
  <si>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</si>
  <si>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</si>
  <si>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</si>
  <si>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</si>
  <si>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</si>
  <si>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</si>
  <si>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</si>
  <si>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</si>
  <si>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</si>
  <si>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</si>
  <si>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</si>
  <si>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</si>
  <si>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</si>
  <si>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</si>
  <si>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</si>
  <si>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</si>
  <si>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</si>
  <si>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</si>
  <si>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</si>
  <si>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</si>
  <si>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</si>
  <si>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</si>
  <si>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</si>
  <si>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</si>
  <si>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</si>
  <si>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</si>
  <si>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</si>
  <si>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</si>
  <si>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</si>
  <si>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</si>
  <si>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</si>
  <si>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</si>
  <si>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</si>
  <si>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</si>
  <si>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</si>
  <si>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</si>
  <si>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</si>
  <si>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</si>
  <si>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</si>
  <si>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</si>
  <si>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</si>
  <si>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</si>
  <si>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</si>
  <si>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</si>
  <si>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</si>
  <si>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</si>
  <si>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</si>
  <si>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</si>
  <si>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</si>
  <si>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</si>
  <si>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</si>
  <si>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</si>
  <si>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</si>
  <si>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</si>
  <si>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</si>
  <si>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</si>
  <si>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</si>
  <si>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</si>
  <si>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</si>
  <si>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</si>
  <si>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</si>
  <si>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</si>
  <si>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</si>
  <si>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</si>
  <si>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</si>
  <si>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</si>
  <si>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</si>
  <si>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</si>
  <si>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</si>
  <si>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</si>
  <si>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</si>
  <si>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</si>
  <si>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</si>
  <si>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</si>
  <si>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</si>
  <si>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</si>
  <si>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</si>
  <si>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</si>
  <si>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</si>
  <si>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</si>
  <si>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</si>
  <si>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</si>
  <si>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</si>
  <si>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</si>
  <si>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</si>
  <si>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</si>
  <si>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</si>
  <si>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</si>
  <si>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</si>
  <si>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</si>
  <si>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</si>
  <si>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</si>
  <si>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</si>
  <si>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</si>
  <si>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</si>
  <si>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</si>
  <si>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</si>
  <si>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</si>
  <si>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</si>
  <si>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</si>
  <si>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</si>
  <si>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</si>
  <si>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</si>
  <si>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</si>
  <si>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</si>
  <si>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</si>
  <si>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</si>
  <si>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</si>
  <si>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</si>
  <si>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</si>
  <si>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</si>
  <si>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</si>
  <si>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</si>
  <si>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</si>
  <si>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</si>
  <si>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</si>
  <si>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</si>
  <si>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</si>
  <si>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</si>
  <si>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</si>
  <si>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</si>
  <si>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</si>
  <si>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</si>
  <si>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</si>
  <si>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</si>
  <si>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</si>
  <si>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</si>
  <si>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</si>
  <si>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</si>
  <si>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</si>
  <si>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</si>
  <si>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</si>
  <si>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</si>
  <si>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</si>
  <si>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</si>
  <si>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</si>
  <si>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</si>
  <si>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</si>
  <si>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</si>
  <si>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</si>
  <si>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</si>
  <si>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</si>
  <si>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</si>
  <si>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</si>
  <si>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</si>
  <si>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</si>
  <si>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</si>
  <si>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</si>
  <si>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</si>
  <si>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</si>
  <si>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</si>
  <si>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</si>
  <si>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</si>
  <si>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</si>
  <si>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</si>
  <si>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</si>
  <si>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</si>
  <si>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</si>
  <si>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</si>
  <si>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соблюдает правила</t>
  </si>
  <si>
    <t>не владеет навыками</t>
  </si>
  <si>
    <t>слушает, но не понимает</t>
  </si>
  <si>
    <t>не знает</t>
  </si>
  <si>
    <t>использует</t>
  </si>
  <si>
    <t>использует частично</t>
  </si>
  <si>
    <t>не использует</t>
  </si>
  <si>
    <t>не рисует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</si>
  <si>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</si>
  <si>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</si>
  <si>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</si>
  <si>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</si>
  <si>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</si>
  <si>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</si>
  <si>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</si>
  <si>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</si>
  <si>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</si>
  <si>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</si>
  <si>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</si>
  <si>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</si>
  <si>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</si>
  <si>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</si>
  <si>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</si>
  <si>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</si>
  <si>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</si>
  <si>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</si>
  <si>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</si>
  <si>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</si>
  <si>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</si>
  <si>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</si>
  <si>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</si>
  <si>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</si>
  <si>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</si>
  <si>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</si>
  <si>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</si>
  <si>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</si>
  <si>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</si>
  <si>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</si>
  <si>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</si>
  <si>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</si>
  <si>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</si>
  <si>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</si>
  <si>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</si>
  <si>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</si>
  <si>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</si>
  <si>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</si>
  <si>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</si>
  <si>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</si>
  <si>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</si>
  <si>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</si>
  <si>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</si>
  <si>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</si>
  <si>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</si>
  <si>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</si>
  <si>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</si>
  <si>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</si>
  <si>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</si>
  <si>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</si>
  <si>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</si>
  <si>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</si>
  <si>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</si>
  <si>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</si>
  <si>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</si>
  <si>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</si>
  <si>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</si>
  <si>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</si>
  <si>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</si>
  <si>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</si>
  <si>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</si>
  <si>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</si>
  <si>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</si>
  <si>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</si>
  <si>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</si>
  <si>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</si>
  <si>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</si>
  <si>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</si>
  <si>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</si>
  <si>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</si>
  <si>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</si>
  <si>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</si>
  <si>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</si>
  <si>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</si>
  <si>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</si>
  <si>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</si>
  <si>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</si>
  <si>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</si>
  <si>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</si>
  <si>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</si>
  <si>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</si>
  <si>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</si>
  <si>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</si>
  <si>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</si>
  <si>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</si>
  <si>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</si>
  <si>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</si>
  <si>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</si>
  <si>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</si>
  <si>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</si>
  <si>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</si>
  <si>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</si>
  <si>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</si>
  <si>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</si>
  <si>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</si>
  <si>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</si>
  <si>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</si>
  <si>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</si>
  <si>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</si>
  <si>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</si>
  <si>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</si>
  <si>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</si>
  <si>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</si>
  <si>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</si>
  <si>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</si>
  <si>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</si>
  <si>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</si>
  <si>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</si>
  <si>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</si>
  <si>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</si>
  <si>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</si>
  <si>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</si>
  <si>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</si>
  <si>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</si>
  <si>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сравнивает</t>
  </si>
  <si>
    <t>пытается различать</t>
  </si>
  <si>
    <t>различает частично</t>
  </si>
  <si>
    <t>пытается произносить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</si>
  <si>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</si>
  <si>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</si>
  <si>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</si>
  <si>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</si>
  <si>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</si>
  <si>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</si>
  <si>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</si>
  <si>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</si>
  <si>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</si>
  <si>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</si>
  <si>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</si>
  <si>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</si>
  <si>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</si>
  <si>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</si>
  <si>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</si>
  <si>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</si>
  <si>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</si>
  <si>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</si>
  <si>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</si>
  <si>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</si>
  <si>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</si>
  <si>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</si>
  <si>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</si>
  <si>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</si>
  <si>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</si>
  <si>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</si>
  <si>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</si>
  <si>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</si>
  <si>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</si>
  <si>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</si>
  <si>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</si>
  <si>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</si>
  <si>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</si>
  <si>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</si>
  <si>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</si>
  <si>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</si>
  <si>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</si>
  <si>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</si>
  <si>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</si>
  <si>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</si>
  <si>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</si>
  <si>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</si>
  <si>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</si>
  <si>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</si>
  <si>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</si>
  <si>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</si>
  <si>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</si>
  <si>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</si>
  <si>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</si>
  <si>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</si>
  <si>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</si>
  <si>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</si>
  <si>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</si>
  <si>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</si>
  <si>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</si>
  <si>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</si>
  <si>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</si>
  <si>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</si>
  <si>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</si>
  <si>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</si>
  <si>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</si>
  <si>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</si>
  <si>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</si>
  <si>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</si>
  <si>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</si>
  <si>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</si>
  <si>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</si>
  <si>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</si>
  <si>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</si>
  <si>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</si>
  <si>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</si>
  <si>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</si>
  <si>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</si>
  <si>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</si>
  <si>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</si>
  <si>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</si>
  <si>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</si>
  <si>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</si>
  <si>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</si>
  <si>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</si>
  <si>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</si>
  <si>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</si>
  <si>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</si>
  <si>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</si>
  <si>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</si>
  <si>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</si>
  <si>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</si>
  <si>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</si>
  <si>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</si>
  <si>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</si>
  <si>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</si>
  <si>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</si>
  <si>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</si>
  <si>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</si>
  <si>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</si>
  <si>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</si>
  <si>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</si>
  <si>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</si>
  <si>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</si>
  <si>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</si>
  <si>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</si>
  <si>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</si>
  <si>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</si>
  <si>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</si>
  <si>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</si>
  <si>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</si>
  <si>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</si>
  <si>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</si>
  <si>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</si>
  <si>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</si>
  <si>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</si>
  <si>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</si>
  <si>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</si>
  <si>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</si>
  <si>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</si>
  <si>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</si>
  <si>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</si>
  <si>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</si>
  <si>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</si>
  <si>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</si>
  <si>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</si>
  <si>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</si>
  <si>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</si>
  <si>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старается выполнять</t>
  </si>
  <si>
    <t>Высокий</t>
  </si>
  <si>
    <t>Средний</t>
  </si>
  <si>
    <t>Низкий</t>
  </si>
  <si>
    <t>1-Ф</t>
  </si>
  <si>
    <t>1-К</t>
  </si>
  <si>
    <t>1-П</t>
  </si>
  <si>
    <t>1-Т</t>
  </si>
  <si>
    <t>1-С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</si>
  <si>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</si>
  <si>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</si>
  <si>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</si>
  <si>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</si>
  <si>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</si>
  <si>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</si>
  <si>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</si>
  <si>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</si>
  <si>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</si>
  <si>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</si>
  <si>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</si>
  <si>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</si>
  <si>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</si>
  <si>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</si>
  <si>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</si>
  <si>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</si>
  <si>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</si>
  <si>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</si>
  <si>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</si>
  <si>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</si>
  <si>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</si>
  <si>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</si>
  <si>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</si>
  <si>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</si>
  <si>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</si>
  <si>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</si>
  <si>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</si>
  <si>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</si>
  <si>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</si>
  <si>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</si>
  <si>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</si>
  <si>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</si>
  <si>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</si>
  <si>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</si>
  <si>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</si>
  <si>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</si>
  <si>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</si>
  <si>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</si>
  <si>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</si>
  <si>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</si>
  <si>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</si>
  <si>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</si>
  <si>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</si>
  <si>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</si>
  <si>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</si>
  <si>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</si>
  <si>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</si>
  <si>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</si>
  <si>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</si>
  <si>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</si>
  <si>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</si>
  <si>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</si>
  <si>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</si>
  <si>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</si>
  <si>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</si>
  <si>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</si>
  <si>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</si>
  <si>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</si>
  <si>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</si>
  <si>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</si>
  <si>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</si>
  <si>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</si>
  <si>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</si>
  <si>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</si>
  <si>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</si>
  <si>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</si>
  <si>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</si>
  <si>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</si>
  <si>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</si>
  <si>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</si>
  <si>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</si>
  <si>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</si>
  <si>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</si>
  <si>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</si>
  <si>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</si>
  <si>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</si>
  <si>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</si>
  <si>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</si>
  <si>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</si>
  <si>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</si>
  <si>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</si>
  <si>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</si>
  <si>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</si>
  <si>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</si>
  <si>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</si>
  <si>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</si>
  <si>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</si>
  <si>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</si>
  <si>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</si>
  <si>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</si>
  <si>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</si>
  <si>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</si>
  <si>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</si>
  <si>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</si>
  <si>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</si>
  <si>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</si>
  <si>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</si>
  <si>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</si>
  <si>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</si>
  <si>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</si>
  <si>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</si>
  <si>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</si>
  <si>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</si>
  <si>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</si>
  <si>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</si>
  <si>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</si>
  <si>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</si>
  <si>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</si>
  <si>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</si>
  <si>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</si>
  <si>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</si>
  <si>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</si>
  <si>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</si>
  <si>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</si>
  <si>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</si>
  <si>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</si>
  <si>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</si>
  <si>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</si>
  <si>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</si>
  <si>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</si>
  <si>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</si>
  <si>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</si>
  <si>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</si>
  <si>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</si>
  <si>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</si>
  <si>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</si>
  <si>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</si>
  <si>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</si>
  <si>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</si>
  <si>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</si>
  <si>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</si>
  <si>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</si>
  <si>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</si>
  <si>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</si>
  <si>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</si>
  <si>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</si>
  <si>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</si>
  <si>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</si>
  <si>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</si>
  <si>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</si>
  <si>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</si>
  <si>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</si>
  <si>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</si>
  <si>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</si>
  <si>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</si>
  <si>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</si>
  <si>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</si>
  <si>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</si>
  <si>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</si>
  <si>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</si>
  <si>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</si>
  <si>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</si>
  <si>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</si>
  <si>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</si>
  <si>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</si>
  <si>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</si>
  <si>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</si>
  <si>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</si>
  <si>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</si>
  <si>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</si>
  <si>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</si>
  <si>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</si>
  <si>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</si>
  <si>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</si>
  <si>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</si>
  <si>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</si>
  <si>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</si>
  <si>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</si>
  <si>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</si>
  <si>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</si>
  <si>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</si>
  <si>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</si>
  <si>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</si>
  <si>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</si>
  <si>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</si>
  <si>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</si>
  <si>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</si>
  <si>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</si>
  <si>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</si>
  <si>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</si>
  <si>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</si>
  <si>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</si>
  <si>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</si>
  <si>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</si>
  <si>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</si>
  <si>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</si>
  <si>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</si>
  <si>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</si>
  <si>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</si>
  <si>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</si>
  <si>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</si>
  <si>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</si>
  <si>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</si>
  <si>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</si>
  <si>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</si>
  <si>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</si>
  <si>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</si>
  <si>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</si>
  <si>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</si>
  <si>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</si>
  <si>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</si>
  <si>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</si>
  <si>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</si>
  <si>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</si>
  <si>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</si>
  <si>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</si>
  <si>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</si>
  <si>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</si>
  <si>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</si>
  <si>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</si>
  <si>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</si>
  <si>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</si>
  <si>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</si>
  <si>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</si>
  <si>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</si>
  <si>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</si>
  <si>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</si>
  <si>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</si>
  <si>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</si>
  <si>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</si>
  <si>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</si>
  <si>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</si>
  <si>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</si>
  <si>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</si>
  <si>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</si>
  <si>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</si>
  <si>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</si>
  <si>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</si>
  <si>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</si>
  <si>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</si>
  <si>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</si>
  <si>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</si>
  <si>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</si>
  <si>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</si>
  <si>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</si>
  <si>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</si>
  <si>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</si>
  <si>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</si>
  <si>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</si>
  <si>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</si>
  <si>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</si>
  <si>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</si>
  <si>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</si>
  <si>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</si>
  <si>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</si>
  <si>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</si>
  <si>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</si>
  <si>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</si>
  <si>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</si>
  <si>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</si>
  <si>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</si>
  <si>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</si>
  <si>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</si>
  <si>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</si>
  <si>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</si>
  <si>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</si>
  <si>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</si>
  <si>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</si>
  <si>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</si>
  <si>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</si>
  <si>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</si>
  <si>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</si>
  <si>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</si>
  <si>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</si>
  <si>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</si>
  <si>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</si>
  <si>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</si>
  <si>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</si>
  <si>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</si>
  <si>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</si>
  <si>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</si>
  <si>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</si>
  <si>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</si>
  <si>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</si>
  <si>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</si>
  <si>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</si>
  <si>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</si>
  <si>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</si>
  <si>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</si>
  <si>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</si>
  <si>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</si>
  <si>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</si>
  <si>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</si>
  <si>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</si>
  <si>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</si>
  <si>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</si>
  <si>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</si>
  <si>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</si>
  <si>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</si>
  <si>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</si>
  <si>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</si>
  <si>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</si>
  <si>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</si>
  <si>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</si>
  <si>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</si>
  <si>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</si>
  <si>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</si>
  <si>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</si>
  <si>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</si>
  <si>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</si>
  <si>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</si>
  <si>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</si>
  <si>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</si>
  <si>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</si>
  <si>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</si>
  <si>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</si>
  <si>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</si>
  <si>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</si>
  <si>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</si>
  <si>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</si>
  <si>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</si>
  <si>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</si>
  <si>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</si>
  <si>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</si>
  <si>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</si>
  <si>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</si>
  <si>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</si>
  <si>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</si>
  <si>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</si>
  <si>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</si>
  <si>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</si>
  <si>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</si>
  <si>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</si>
  <si>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</si>
  <si>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</si>
  <si>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</si>
  <si>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</si>
  <si>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</si>
  <si>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</si>
  <si>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</si>
  <si>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</si>
  <si>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</si>
  <si>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</si>
  <si>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</si>
  <si>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</si>
  <si>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</si>
  <si>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</si>
  <si>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</si>
  <si>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</si>
  <si>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</si>
  <si>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</si>
  <si>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</si>
  <si>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</si>
  <si>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</si>
  <si>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</si>
  <si>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</si>
  <si>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</si>
  <si>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</si>
  <si>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</si>
  <si>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</si>
  <si>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</si>
  <si>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</si>
  <si>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</si>
  <si>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</si>
  <si>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</si>
  <si>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</si>
  <si>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</si>
  <si>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</si>
  <si>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</si>
  <si>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</si>
  <si>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</si>
  <si>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</si>
  <si>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</si>
  <si>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</si>
  <si>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</si>
  <si>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</si>
  <si>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</si>
  <si>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</si>
  <si>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</si>
  <si>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</si>
  <si>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</si>
  <si>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</si>
  <si>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</si>
  <si>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</si>
  <si>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</si>
  <si>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</si>
  <si>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</si>
  <si>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</si>
  <si>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</si>
  <si>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</si>
  <si>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</si>
  <si>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Приложение 1</t>
  </si>
  <si>
    <t>конструирует по образцу и собственному замыслу</t>
  </si>
  <si>
    <t xml:space="preserve">знает и называет </t>
  </si>
  <si>
    <t>Талгат Айдар</t>
  </si>
  <si>
    <t>Нурлан Байбек</t>
  </si>
  <si>
    <t>Тулеген Жанмухамед</t>
  </si>
  <si>
    <t>Кудайберген Димаш</t>
  </si>
  <si>
    <t>Хакимова Альфира</t>
  </si>
  <si>
    <t>Малькова Ева</t>
  </si>
  <si>
    <t>Жолжақсы Ақтан</t>
  </si>
  <si>
    <t>Тулеген Раяна</t>
  </si>
  <si>
    <t>Кудайберген Алисултан</t>
  </si>
  <si>
    <t>Саморокова Ариана</t>
  </si>
  <si>
    <t>Кожмухамбетова Аида</t>
  </si>
  <si>
    <t>Талгат Дамира</t>
  </si>
  <si>
    <t xml:space="preserve">Сарбаев Наиль </t>
  </si>
  <si>
    <t>Галиулин Ибрахим</t>
  </si>
  <si>
    <t>Ельчанинова Юлия</t>
  </si>
  <si>
    <t>Лапшин Иван</t>
  </si>
  <si>
    <t>Азамат Раяан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</si>
</sst>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/>
    </xf>
    <xf numFmtId="0" fontId="14" fillId="0" borderId="29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4.4" x14ac:dyDescent="0.3"/>
  <cols>
    <col min="2" max="2" width="18.33203125" customWidth="1"/>
  </cols>
  <sheetData>
    <row r="1" spans="1:119" ht="15.6" x14ac:dyDescent="0.3">
      <c r="A1" s="6" t="s">
        <v>449</v>
      </c>
      <c r="B1" s="14" t="s">
        <v>106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2" customHeight="1" x14ac:dyDescent="0.3">
      <c r="A2" s="125" t="s">
        <v>450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2" t="s">
        <v>817</v>
      </c>
      <c r="DN2" s="82"/>
    </row>
    <row r="3" spans="1:11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3">
      <c r="A4" s="132" t="s">
        <v>0</v>
      </c>
      <c r="B4" s="132" t="s">
        <v>107</v>
      </c>
      <c r="C4" s="112" t="s">
        <v>228</v>
      </c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4"/>
      <c r="X4" s="107" t="s">
        <v>230</v>
      </c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9"/>
      <c r="BH4" s="95" t="s">
        <v>531</v>
      </c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107" t="s">
        <v>233</v>
      </c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9"/>
      <c r="DA4" s="83" t="s">
        <v>235</v>
      </c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5"/>
    </row>
    <row r="5" spans="1:119" ht="15.6" customHeight="1" x14ac:dyDescent="0.3">
      <c r="A5" s="132"/>
      <c r="B5" s="132"/>
      <c r="C5" s="115" t="s">
        <v>229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7"/>
      <c r="X5" s="122" t="s">
        <v>231</v>
      </c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4"/>
      <c r="AS5" s="119" t="s">
        <v>232</v>
      </c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1"/>
      <c r="BH5" s="96" t="s">
        <v>31</v>
      </c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105" t="s">
        <v>234</v>
      </c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10" t="s">
        <v>42</v>
      </c>
      <c r="CJ5" s="111"/>
      <c r="CK5" s="111"/>
      <c r="CL5" s="111"/>
      <c r="CM5" s="111"/>
      <c r="CN5" s="111"/>
      <c r="CO5" s="111"/>
      <c r="CP5" s="111"/>
      <c r="CQ5" s="111"/>
      <c r="CR5" s="111"/>
      <c r="CS5" s="111"/>
      <c r="CT5" s="111"/>
      <c r="CU5" s="111"/>
      <c r="CV5" s="111"/>
      <c r="CW5" s="111"/>
      <c r="CX5" s="111"/>
      <c r="CY5" s="111"/>
      <c r="CZ5" s="111"/>
      <c r="DA5" s="92" t="s">
        <v>236</v>
      </c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4"/>
    </row>
    <row r="6" spans="1:119" ht="15" customHeight="1" x14ac:dyDescent="0.3">
      <c r="A6" s="132"/>
      <c r="B6" s="132"/>
      <c r="C6" s="107" t="s">
        <v>454</v>
      </c>
      <c r="D6" s="108"/>
      <c r="E6" s="108"/>
      <c r="F6" s="108"/>
      <c r="G6" s="108"/>
      <c r="H6" s="108"/>
      <c r="I6" s="108"/>
      <c r="J6" s="108"/>
      <c r="K6" s="108"/>
      <c r="L6" s="95" t="s">
        <v>471</v>
      </c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7" t="s">
        <v>454</v>
      </c>
      <c r="Y6" s="97"/>
      <c r="Z6" s="97"/>
      <c r="AA6" s="97"/>
      <c r="AB6" s="97"/>
      <c r="AC6" s="97"/>
      <c r="AD6" s="97"/>
      <c r="AE6" s="97"/>
      <c r="AF6" s="97"/>
      <c r="AG6" s="95" t="s">
        <v>471</v>
      </c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7" t="s">
        <v>454</v>
      </c>
      <c r="AT6" s="97"/>
      <c r="AU6" s="97"/>
      <c r="AV6" s="97"/>
      <c r="AW6" s="97"/>
      <c r="AX6" s="97"/>
      <c r="AY6" s="95" t="s">
        <v>471</v>
      </c>
      <c r="AZ6" s="95"/>
      <c r="BA6" s="95"/>
      <c r="BB6" s="95"/>
      <c r="BC6" s="95"/>
      <c r="BD6" s="95"/>
      <c r="BE6" s="95"/>
      <c r="BF6" s="95"/>
      <c r="BG6" s="95"/>
      <c r="BH6" s="97" t="s">
        <v>454</v>
      </c>
      <c r="BI6" s="97"/>
      <c r="BJ6" s="97"/>
      <c r="BK6" s="97"/>
      <c r="BL6" s="97"/>
      <c r="BM6" s="97"/>
      <c r="BN6" s="95" t="s">
        <v>471</v>
      </c>
      <c r="BO6" s="95"/>
      <c r="BP6" s="95"/>
      <c r="BQ6" s="95"/>
      <c r="BR6" s="95"/>
      <c r="BS6" s="95"/>
      <c r="BT6" s="95"/>
      <c r="BU6" s="95"/>
      <c r="BV6" s="95"/>
      <c r="BW6" s="97" t="s">
        <v>454</v>
      </c>
      <c r="BX6" s="97"/>
      <c r="BY6" s="97"/>
      <c r="BZ6" s="97"/>
      <c r="CA6" s="97"/>
      <c r="CB6" s="97"/>
      <c r="CC6" s="95" t="s">
        <v>471</v>
      </c>
      <c r="CD6" s="95"/>
      <c r="CE6" s="95"/>
      <c r="CF6" s="95"/>
      <c r="CG6" s="95"/>
      <c r="CH6" s="95"/>
      <c r="CI6" s="86" t="s">
        <v>454</v>
      </c>
      <c r="CJ6" s="87"/>
      <c r="CK6" s="87"/>
      <c r="CL6" s="87"/>
      <c r="CM6" s="87"/>
      <c r="CN6" s="87"/>
      <c r="CO6" s="87"/>
      <c r="CP6" s="87"/>
      <c r="CQ6" s="87"/>
      <c r="CR6" s="108" t="s">
        <v>471</v>
      </c>
      <c r="CS6" s="108"/>
      <c r="CT6" s="108"/>
      <c r="CU6" s="108"/>
      <c r="CV6" s="108"/>
      <c r="CW6" s="108"/>
      <c r="CX6" s="108"/>
      <c r="CY6" s="108"/>
      <c r="CZ6" s="109"/>
      <c r="DA6" s="86" t="s">
        <v>454</v>
      </c>
      <c r="DB6" s="87"/>
      <c r="DC6" s="87"/>
      <c r="DD6" s="87"/>
      <c r="DE6" s="87"/>
      <c r="DF6" s="88"/>
      <c r="DG6" s="89" t="s">
        <v>471</v>
      </c>
      <c r="DH6" s="90"/>
      <c r="DI6" s="90"/>
      <c r="DJ6" s="90"/>
      <c r="DK6" s="90"/>
      <c r="DL6" s="90"/>
      <c r="DM6" s="90"/>
      <c r="DN6" s="90"/>
      <c r="DO6" s="91"/>
    </row>
    <row r="7" spans="1:119" ht="10.199999999999999" hidden="1" customHeight="1" x14ac:dyDescent="0.3">
      <c r="A7" s="132"/>
      <c r="B7" s="132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3">
      <c r="A8" s="132"/>
      <c r="B8" s="13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3">
      <c r="A9" s="132"/>
      <c r="B9" s="132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3">
      <c r="A10" s="132"/>
      <c r="B10" s="132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3">
      <c r="A11" s="132"/>
      <c r="B11" s="13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3">
      <c r="A12" s="132"/>
      <c r="B12" s="132"/>
      <c r="C12" s="117" t="s">
        <v>12</v>
      </c>
      <c r="D12" s="81" t="s">
        <v>2</v>
      </c>
      <c r="E12" s="81" t="s">
        <v>3</v>
      </c>
      <c r="F12" s="81" t="s">
        <v>16</v>
      </c>
      <c r="G12" s="81" t="s">
        <v>4</v>
      </c>
      <c r="H12" s="81" t="s">
        <v>5</v>
      </c>
      <c r="I12" s="81" t="s">
        <v>13</v>
      </c>
      <c r="J12" s="81" t="s">
        <v>6</v>
      </c>
      <c r="K12" s="81" t="s">
        <v>7</v>
      </c>
      <c r="L12" s="81" t="s">
        <v>17</v>
      </c>
      <c r="M12" s="81" t="s">
        <v>6</v>
      </c>
      <c r="N12" s="81" t="s">
        <v>7</v>
      </c>
      <c r="O12" s="81" t="s">
        <v>14</v>
      </c>
      <c r="P12" s="81" t="s">
        <v>8</v>
      </c>
      <c r="Q12" s="81" t="s">
        <v>1</v>
      </c>
      <c r="R12" s="81" t="s">
        <v>15</v>
      </c>
      <c r="S12" s="81" t="s">
        <v>3</v>
      </c>
      <c r="T12" s="81" t="s">
        <v>9</v>
      </c>
      <c r="U12" s="81" t="s">
        <v>18</v>
      </c>
      <c r="V12" s="81" t="s">
        <v>3</v>
      </c>
      <c r="W12" s="81" t="s">
        <v>9</v>
      </c>
      <c r="X12" s="81" t="s">
        <v>19</v>
      </c>
      <c r="Y12" s="81"/>
      <c r="Z12" s="81"/>
      <c r="AA12" s="115" t="s">
        <v>20</v>
      </c>
      <c r="AB12" s="116"/>
      <c r="AC12" s="117"/>
      <c r="AD12" s="115" t="s">
        <v>21</v>
      </c>
      <c r="AE12" s="116"/>
      <c r="AF12" s="117"/>
      <c r="AG12" s="81" t="s">
        <v>22</v>
      </c>
      <c r="AH12" s="81"/>
      <c r="AI12" s="81"/>
      <c r="AJ12" s="81" t="s">
        <v>23</v>
      </c>
      <c r="AK12" s="81"/>
      <c r="AL12" s="81"/>
      <c r="AM12" s="81" t="s">
        <v>24</v>
      </c>
      <c r="AN12" s="81"/>
      <c r="AO12" s="81"/>
      <c r="AP12" s="77" t="s">
        <v>25</v>
      </c>
      <c r="AQ12" s="77"/>
      <c r="AR12" s="77"/>
      <c r="AS12" s="81" t="s">
        <v>26</v>
      </c>
      <c r="AT12" s="81"/>
      <c r="AU12" s="81"/>
      <c r="AV12" s="81" t="s">
        <v>27</v>
      </c>
      <c r="AW12" s="81"/>
      <c r="AX12" s="81"/>
      <c r="AY12" s="77" t="s">
        <v>28</v>
      </c>
      <c r="AZ12" s="77"/>
      <c r="BA12" s="77"/>
      <c r="BB12" s="81" t="s">
        <v>29</v>
      </c>
      <c r="BC12" s="81"/>
      <c r="BD12" s="81"/>
      <c r="BE12" s="81" t="s">
        <v>30</v>
      </c>
      <c r="BF12" s="81"/>
      <c r="BG12" s="81"/>
      <c r="BH12" s="78" t="s">
        <v>109</v>
      </c>
      <c r="BI12" s="79"/>
      <c r="BJ12" s="80"/>
      <c r="BK12" s="78" t="s">
        <v>110</v>
      </c>
      <c r="BL12" s="79"/>
      <c r="BM12" s="80"/>
      <c r="BN12" s="78" t="s">
        <v>111</v>
      </c>
      <c r="BO12" s="79"/>
      <c r="BP12" s="80"/>
      <c r="BQ12" s="77" t="s">
        <v>112</v>
      </c>
      <c r="BR12" s="77"/>
      <c r="BS12" s="77"/>
      <c r="BT12" s="77" t="s">
        <v>113</v>
      </c>
      <c r="BU12" s="77"/>
      <c r="BV12" s="77"/>
      <c r="BW12" s="77" t="s">
        <v>32</v>
      </c>
      <c r="BX12" s="77"/>
      <c r="BY12" s="77"/>
      <c r="BZ12" s="77" t="s">
        <v>33</v>
      </c>
      <c r="CA12" s="77"/>
      <c r="CB12" s="77"/>
      <c r="CC12" s="77" t="s">
        <v>34</v>
      </c>
      <c r="CD12" s="77"/>
      <c r="CE12" s="77"/>
      <c r="CF12" s="77" t="s">
        <v>35</v>
      </c>
      <c r="CG12" s="77"/>
      <c r="CH12" s="77"/>
      <c r="CI12" s="77" t="s">
        <v>36</v>
      </c>
      <c r="CJ12" s="77"/>
      <c r="CK12" s="77"/>
      <c r="CL12" s="77" t="s">
        <v>37</v>
      </c>
      <c r="CM12" s="77"/>
      <c r="CN12" s="77"/>
      <c r="CO12" s="77" t="s">
        <v>38</v>
      </c>
      <c r="CP12" s="77"/>
      <c r="CQ12" s="77"/>
      <c r="CR12" s="77" t="s">
        <v>39</v>
      </c>
      <c r="CS12" s="77"/>
      <c r="CT12" s="77"/>
      <c r="CU12" s="77" t="s">
        <v>40</v>
      </c>
      <c r="CV12" s="77"/>
      <c r="CW12" s="77"/>
      <c r="CX12" s="77" t="s">
        <v>41</v>
      </c>
      <c r="CY12" s="77"/>
      <c r="CZ12" s="77"/>
      <c r="DA12" s="77" t="s">
        <v>114</v>
      </c>
      <c r="DB12" s="77"/>
      <c r="DC12" s="77"/>
      <c r="DD12" s="77" t="s">
        <v>115</v>
      </c>
      <c r="DE12" s="77"/>
      <c r="DF12" s="77"/>
      <c r="DG12" s="77" t="s">
        <v>116</v>
      </c>
      <c r="DH12" s="77"/>
      <c r="DI12" s="77"/>
      <c r="DJ12" s="77" t="s">
        <v>117</v>
      </c>
      <c r="DK12" s="77"/>
      <c r="DL12" s="77"/>
      <c r="DM12" s="77" t="s">
        <v>118</v>
      </c>
      <c r="DN12" s="77"/>
      <c r="DO12" s="77"/>
    </row>
    <row r="13" spans="1:119" ht="56.25" customHeight="1" x14ac:dyDescent="0.3">
      <c r="A13" s="132"/>
      <c r="B13" s="133"/>
      <c r="C13" s="126" t="s">
        <v>453</v>
      </c>
      <c r="D13" s="126"/>
      <c r="E13" s="126"/>
      <c r="F13" s="126" t="s">
        <v>813</v>
      </c>
      <c r="G13" s="126"/>
      <c r="H13" s="126"/>
      <c r="I13" s="126" t="s">
        <v>124</v>
      </c>
      <c r="J13" s="126"/>
      <c r="K13" s="126"/>
      <c r="L13" s="118" t="s">
        <v>457</v>
      </c>
      <c r="M13" s="118"/>
      <c r="N13" s="118"/>
      <c r="O13" s="118" t="s">
        <v>458</v>
      </c>
      <c r="P13" s="118"/>
      <c r="Q13" s="118"/>
      <c r="R13" s="118" t="s">
        <v>461</v>
      </c>
      <c r="S13" s="118"/>
      <c r="T13" s="118"/>
      <c r="U13" s="118" t="s">
        <v>463</v>
      </c>
      <c r="V13" s="118"/>
      <c r="W13" s="118"/>
      <c r="X13" s="118" t="s">
        <v>464</v>
      </c>
      <c r="Y13" s="118"/>
      <c r="Z13" s="118"/>
      <c r="AA13" s="127" t="s">
        <v>466</v>
      </c>
      <c r="AB13" s="127"/>
      <c r="AC13" s="127"/>
      <c r="AD13" s="118" t="s">
        <v>467</v>
      </c>
      <c r="AE13" s="118"/>
      <c r="AF13" s="118"/>
      <c r="AG13" s="127" t="s">
        <v>472</v>
      </c>
      <c r="AH13" s="127"/>
      <c r="AI13" s="127"/>
      <c r="AJ13" s="118" t="s">
        <v>474</v>
      </c>
      <c r="AK13" s="118"/>
      <c r="AL13" s="118"/>
      <c r="AM13" s="118" t="s">
        <v>478</v>
      </c>
      <c r="AN13" s="118"/>
      <c r="AO13" s="118"/>
      <c r="AP13" s="118" t="s">
        <v>481</v>
      </c>
      <c r="AQ13" s="118"/>
      <c r="AR13" s="118"/>
      <c r="AS13" s="118" t="s">
        <v>484</v>
      </c>
      <c r="AT13" s="118"/>
      <c r="AU13" s="118"/>
      <c r="AV13" s="118" t="s">
        <v>485</v>
      </c>
      <c r="AW13" s="118"/>
      <c r="AX13" s="118"/>
      <c r="AY13" s="118" t="s">
        <v>487</v>
      </c>
      <c r="AZ13" s="118"/>
      <c r="BA13" s="118"/>
      <c r="BB13" s="118" t="s">
        <v>149</v>
      </c>
      <c r="BC13" s="118"/>
      <c r="BD13" s="118"/>
      <c r="BE13" s="118" t="s">
        <v>490</v>
      </c>
      <c r="BF13" s="118"/>
      <c r="BG13" s="118"/>
      <c r="BH13" s="118" t="s">
        <v>151</v>
      </c>
      <c r="BI13" s="118"/>
      <c r="BJ13" s="118"/>
      <c r="BK13" s="127" t="s">
        <v>492</v>
      </c>
      <c r="BL13" s="127"/>
      <c r="BM13" s="127"/>
      <c r="BN13" s="118" t="s">
        <v>495</v>
      </c>
      <c r="BO13" s="118"/>
      <c r="BP13" s="118"/>
      <c r="BQ13" s="126" t="s">
        <v>155</v>
      </c>
      <c r="BR13" s="126"/>
      <c r="BS13" s="126"/>
      <c r="BT13" s="118" t="s">
        <v>160</v>
      </c>
      <c r="BU13" s="118"/>
      <c r="BV13" s="118"/>
      <c r="BW13" s="118" t="s">
        <v>498</v>
      </c>
      <c r="BX13" s="118"/>
      <c r="BY13" s="118"/>
      <c r="BZ13" s="118" t="s">
        <v>500</v>
      </c>
      <c r="CA13" s="118"/>
      <c r="CB13" s="118"/>
      <c r="CC13" s="118" t="s">
        <v>501</v>
      </c>
      <c r="CD13" s="118"/>
      <c r="CE13" s="118"/>
      <c r="CF13" s="118" t="s">
        <v>505</v>
      </c>
      <c r="CG13" s="118"/>
      <c r="CH13" s="118"/>
      <c r="CI13" s="118" t="s">
        <v>509</v>
      </c>
      <c r="CJ13" s="118"/>
      <c r="CK13" s="118"/>
      <c r="CL13" s="118" t="s">
        <v>512</v>
      </c>
      <c r="CM13" s="118"/>
      <c r="CN13" s="118"/>
      <c r="CO13" s="118" t="s">
        <v>513</v>
      </c>
      <c r="CP13" s="118"/>
      <c r="CQ13" s="118"/>
      <c r="CR13" s="118" t="s">
        <v>514</v>
      </c>
      <c r="CS13" s="118"/>
      <c r="CT13" s="118"/>
      <c r="CU13" s="118" t="s">
        <v>515</v>
      </c>
      <c r="CV13" s="118"/>
      <c r="CW13" s="118"/>
      <c r="CX13" s="118" t="s">
        <v>516</v>
      </c>
      <c r="CY13" s="118"/>
      <c r="CZ13" s="118"/>
      <c r="DA13" s="118" t="s">
        <v>518</v>
      </c>
      <c r="DB13" s="118"/>
      <c r="DC13" s="118"/>
      <c r="DD13" s="118" t="s">
        <v>173</v>
      </c>
      <c r="DE13" s="118"/>
      <c r="DF13" s="118"/>
      <c r="DG13" s="118" t="s">
        <v>522</v>
      </c>
      <c r="DH13" s="118"/>
      <c r="DI13" s="118"/>
      <c r="DJ13" s="118" t="s">
        <v>176</v>
      </c>
      <c r="DK13" s="118"/>
      <c r="DL13" s="118"/>
      <c r="DM13" s="118" t="s">
        <v>177</v>
      </c>
      <c r="DN13" s="118"/>
      <c r="DO13" s="118"/>
    </row>
    <row r="14" spans="1:119" ht="154.5" customHeight="1" x14ac:dyDescent="0.3">
      <c r="A14" s="132"/>
      <c r="B14" s="133"/>
      <c r="C14" s="25" t="s">
        <v>119</v>
      </c>
      <c r="D14" s="25" t="s">
        <v>120</v>
      </c>
      <c r="E14" s="25" t="s">
        <v>121</v>
      </c>
      <c r="F14" s="25" t="s">
        <v>122</v>
      </c>
      <c r="G14" s="25" t="s">
        <v>455</v>
      </c>
      <c r="H14" s="25" t="s">
        <v>123</v>
      </c>
      <c r="I14" s="25" t="s">
        <v>456</v>
      </c>
      <c r="J14" s="25" t="s">
        <v>370</v>
      </c>
      <c r="K14" s="25" t="s">
        <v>126</v>
      </c>
      <c r="L14" s="51" t="s">
        <v>125</v>
      </c>
      <c r="M14" s="51" t="s">
        <v>127</v>
      </c>
      <c r="N14" s="51" t="s">
        <v>126</v>
      </c>
      <c r="O14" s="51" t="s">
        <v>459</v>
      </c>
      <c r="P14" s="51" t="s">
        <v>460</v>
      </c>
      <c r="Q14" s="51" t="s">
        <v>129</v>
      </c>
      <c r="R14" s="51" t="s">
        <v>462</v>
      </c>
      <c r="S14" s="51" t="s">
        <v>131</v>
      </c>
      <c r="T14" s="51" t="s">
        <v>129</v>
      </c>
      <c r="U14" s="51" t="s">
        <v>462</v>
      </c>
      <c r="V14" s="51" t="s">
        <v>427</v>
      </c>
      <c r="W14" s="51" t="s">
        <v>132</v>
      </c>
      <c r="X14" s="51" t="s">
        <v>133</v>
      </c>
      <c r="Y14" s="51" t="s">
        <v>134</v>
      </c>
      <c r="Z14" s="62" t="s">
        <v>465</v>
      </c>
      <c r="AA14" s="25" t="s">
        <v>137</v>
      </c>
      <c r="AB14" s="25" t="s">
        <v>138</v>
      </c>
      <c r="AC14" s="25" t="s">
        <v>141</v>
      </c>
      <c r="AD14" s="63" t="s">
        <v>470</v>
      </c>
      <c r="AE14" s="25" t="s">
        <v>468</v>
      </c>
      <c r="AF14" s="64" t="s">
        <v>469</v>
      </c>
      <c r="AG14" s="25" t="s">
        <v>308</v>
      </c>
      <c r="AH14" s="25" t="s">
        <v>473</v>
      </c>
      <c r="AI14" s="25" t="s">
        <v>136</v>
      </c>
      <c r="AJ14" s="63" t="s">
        <v>475</v>
      </c>
      <c r="AK14" s="51" t="s">
        <v>476</v>
      </c>
      <c r="AL14" s="51" t="s">
        <v>477</v>
      </c>
      <c r="AM14" s="51" t="s">
        <v>135</v>
      </c>
      <c r="AN14" s="51" t="s">
        <v>479</v>
      </c>
      <c r="AO14" s="51" t="s">
        <v>480</v>
      </c>
      <c r="AP14" s="51" t="s">
        <v>171</v>
      </c>
      <c r="AQ14" s="51" t="s">
        <v>482</v>
      </c>
      <c r="AR14" s="51" t="s">
        <v>483</v>
      </c>
      <c r="AS14" s="51" t="s">
        <v>142</v>
      </c>
      <c r="AT14" s="51" t="s">
        <v>143</v>
      </c>
      <c r="AU14" s="51" t="s">
        <v>180</v>
      </c>
      <c r="AV14" s="51" t="s">
        <v>144</v>
      </c>
      <c r="AW14" s="51" t="s">
        <v>145</v>
      </c>
      <c r="AX14" s="51" t="s">
        <v>486</v>
      </c>
      <c r="AY14" s="51" t="s">
        <v>146</v>
      </c>
      <c r="AZ14" s="51" t="s">
        <v>147</v>
      </c>
      <c r="BA14" s="51" t="s">
        <v>148</v>
      </c>
      <c r="BB14" s="51" t="s">
        <v>150</v>
      </c>
      <c r="BC14" s="51" t="s">
        <v>488</v>
      </c>
      <c r="BD14" s="51" t="s">
        <v>489</v>
      </c>
      <c r="BE14" s="51" t="s">
        <v>171</v>
      </c>
      <c r="BF14" s="51" t="s">
        <v>140</v>
      </c>
      <c r="BG14" s="51" t="s">
        <v>141</v>
      </c>
      <c r="BH14" s="51" t="s">
        <v>152</v>
      </c>
      <c r="BI14" s="51" t="s">
        <v>491</v>
      </c>
      <c r="BJ14" s="62" t="s">
        <v>153</v>
      </c>
      <c r="BK14" s="25" t="s">
        <v>493</v>
      </c>
      <c r="BL14" s="25" t="s">
        <v>494</v>
      </c>
      <c r="BM14" s="25" t="s">
        <v>386</v>
      </c>
      <c r="BN14" s="63" t="s">
        <v>496</v>
      </c>
      <c r="BO14" s="51" t="s">
        <v>497</v>
      </c>
      <c r="BP14" s="51" t="s">
        <v>159</v>
      </c>
      <c r="BQ14" s="51" t="s">
        <v>156</v>
      </c>
      <c r="BR14" s="51" t="s">
        <v>157</v>
      </c>
      <c r="BS14" s="51" t="s">
        <v>158</v>
      </c>
      <c r="BT14" s="51" t="s">
        <v>161</v>
      </c>
      <c r="BU14" s="51" t="s">
        <v>162</v>
      </c>
      <c r="BV14" s="51" t="s">
        <v>163</v>
      </c>
      <c r="BW14" s="51" t="s">
        <v>349</v>
      </c>
      <c r="BX14" s="51" t="s">
        <v>499</v>
      </c>
      <c r="BY14" s="51" t="s">
        <v>350</v>
      </c>
      <c r="BZ14" s="51" t="s">
        <v>164</v>
      </c>
      <c r="CA14" s="51" t="s">
        <v>165</v>
      </c>
      <c r="CB14" s="51" t="s">
        <v>166</v>
      </c>
      <c r="CC14" s="51" t="s">
        <v>502</v>
      </c>
      <c r="CD14" s="51" t="s">
        <v>503</v>
      </c>
      <c r="CE14" s="51" t="s">
        <v>504</v>
      </c>
      <c r="CF14" s="51" t="s">
        <v>506</v>
      </c>
      <c r="CG14" s="51" t="s">
        <v>507</v>
      </c>
      <c r="CH14" s="51" t="s">
        <v>508</v>
      </c>
      <c r="CI14" s="51" t="s">
        <v>128</v>
      </c>
      <c r="CJ14" s="51" t="s">
        <v>174</v>
      </c>
      <c r="CK14" s="51" t="s">
        <v>129</v>
      </c>
      <c r="CL14" s="51" t="s">
        <v>510</v>
      </c>
      <c r="CM14" s="51" t="s">
        <v>511</v>
      </c>
      <c r="CN14" s="51" t="s">
        <v>126</v>
      </c>
      <c r="CO14" s="51" t="s">
        <v>146</v>
      </c>
      <c r="CP14" s="51" t="s">
        <v>167</v>
      </c>
      <c r="CQ14" s="51" t="s">
        <v>148</v>
      </c>
      <c r="CR14" s="51" t="s">
        <v>168</v>
      </c>
      <c r="CS14" s="51" t="s">
        <v>169</v>
      </c>
      <c r="CT14" s="51" t="s">
        <v>170</v>
      </c>
      <c r="CU14" s="51" t="s">
        <v>171</v>
      </c>
      <c r="CV14" s="51" t="s">
        <v>303</v>
      </c>
      <c r="CW14" s="51" t="s">
        <v>141</v>
      </c>
      <c r="CX14" s="51" t="s">
        <v>172</v>
      </c>
      <c r="CY14" s="51" t="s">
        <v>517</v>
      </c>
      <c r="CZ14" s="51" t="s">
        <v>129</v>
      </c>
      <c r="DA14" s="51" t="s">
        <v>519</v>
      </c>
      <c r="DB14" s="51" t="s">
        <v>520</v>
      </c>
      <c r="DC14" s="51" t="s">
        <v>521</v>
      </c>
      <c r="DD14" s="51" t="s">
        <v>128</v>
      </c>
      <c r="DE14" s="51" t="s">
        <v>174</v>
      </c>
      <c r="DF14" s="51" t="s">
        <v>129</v>
      </c>
      <c r="DG14" s="51" t="s">
        <v>523</v>
      </c>
      <c r="DH14" s="51" t="s">
        <v>524</v>
      </c>
      <c r="DI14" s="51" t="s">
        <v>525</v>
      </c>
      <c r="DJ14" s="51" t="s">
        <v>526</v>
      </c>
      <c r="DK14" s="51" t="s">
        <v>527</v>
      </c>
      <c r="DL14" s="51" t="s">
        <v>528</v>
      </c>
      <c r="DM14" s="51" t="s">
        <v>178</v>
      </c>
      <c r="DN14" s="51" t="s">
        <v>529</v>
      </c>
      <c r="DO14" s="51" t="s">
        <v>530</v>
      </c>
    </row>
    <row r="15" spans="1:119" ht="15.6" x14ac:dyDescent="0.3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6" x14ac:dyDescent="0.3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6" x14ac:dyDescent="0.3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6" x14ac:dyDescent="0.3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6" x14ac:dyDescent="0.3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6" x14ac:dyDescent="0.3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6" x14ac:dyDescent="0.3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6" x14ac:dyDescent="0.3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6" x14ac:dyDescent="0.3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6" x14ac:dyDescent="0.3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6" x14ac:dyDescent="0.3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6" x14ac:dyDescent="0.3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6" x14ac:dyDescent="0.3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6" x14ac:dyDescent="0.3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6" x14ac:dyDescent="0.3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6" x14ac:dyDescent="0.3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6" x14ac:dyDescent="0.3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6" x14ac:dyDescent="0.3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6" x14ac:dyDescent="0.3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3">
      <c r="A40" s="128" t="s">
        <v>108</v>
      </c>
      <c r="B40" s="129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3">
      <c r="A41" s="130" t="s">
        <v>448</v>
      </c>
      <c r="B41" s="131"/>
      <c r="C41" s="23">
        <f>C40/25%</f>
        <v>0</v>
      </c>
      <c r="D41" s="23">
        <f>D40/25%</f>
        <v>0</v>
      </c>
      <c r="E41" s="23">
        <f t="shared" ref="E41:BP41" si="2">E40/25%</f>
        <v>0</v>
      </c>
      <c r="F41" s="23">
        <f t="shared" si="2"/>
        <v>0</v>
      </c>
      <c r="G41" s="23">
        <f t="shared" si="2"/>
        <v>0</v>
      </c>
      <c r="H41" s="23">
        <f t="shared" si="2"/>
        <v>0</v>
      </c>
      <c r="I41" s="23">
        <f t="shared" si="2"/>
        <v>0</v>
      </c>
      <c r="J41" s="23">
        <f t="shared" si="2"/>
        <v>0</v>
      </c>
      <c r="K41" s="23">
        <f t="shared" si="2"/>
        <v>0</v>
      </c>
      <c r="L41" s="23">
        <f t="shared" si="2"/>
        <v>0</v>
      </c>
      <c r="M41" s="23">
        <f t="shared" si="2"/>
        <v>0</v>
      </c>
      <c r="N41" s="23">
        <f t="shared" si="2"/>
        <v>0</v>
      </c>
      <c r="O41" s="23">
        <f t="shared" si="2"/>
        <v>0</v>
      </c>
      <c r="P41" s="23">
        <f t="shared" si="2"/>
        <v>0</v>
      </c>
      <c r="Q41" s="23">
        <f t="shared" si="2"/>
        <v>0</v>
      </c>
      <c r="R41" s="23">
        <f t="shared" si="2"/>
        <v>0</v>
      </c>
      <c r="S41" s="23">
        <f t="shared" si="2"/>
        <v>0</v>
      </c>
      <c r="T41" s="23">
        <f t="shared" si="2"/>
        <v>0</v>
      </c>
      <c r="U41" s="23">
        <f t="shared" si="2"/>
        <v>0</v>
      </c>
      <c r="V41" s="23">
        <f t="shared" si="2"/>
        <v>0</v>
      </c>
      <c r="W41" s="23">
        <f t="shared" si="2"/>
        <v>0</v>
      </c>
      <c r="X41" s="23">
        <f t="shared" si="2"/>
        <v>0</v>
      </c>
      <c r="Y41" s="23">
        <f t="shared" si="2"/>
        <v>0</v>
      </c>
      <c r="Z41" s="23">
        <f t="shared" si="2"/>
        <v>0</v>
      </c>
      <c r="AA41" s="23">
        <f t="shared" si="2"/>
        <v>0</v>
      </c>
      <c r="AB41" s="23">
        <f t="shared" si="2"/>
        <v>0</v>
      </c>
      <c r="AC41" s="23">
        <f t="shared" si="2"/>
        <v>0</v>
      </c>
      <c r="AD41" s="23">
        <f t="shared" si="2"/>
        <v>0</v>
      </c>
      <c r="AE41" s="23">
        <f t="shared" si="2"/>
        <v>0</v>
      </c>
      <c r="AF41" s="23">
        <f t="shared" si="2"/>
        <v>0</v>
      </c>
      <c r="AG41" s="23">
        <f t="shared" si="2"/>
        <v>0</v>
      </c>
      <c r="AH41" s="23">
        <f t="shared" si="2"/>
        <v>0</v>
      </c>
      <c r="AI41" s="23">
        <f t="shared" si="2"/>
        <v>0</v>
      </c>
      <c r="AJ41" s="23">
        <f t="shared" si="2"/>
        <v>0</v>
      </c>
      <c r="AK41" s="23">
        <f t="shared" si="2"/>
        <v>0</v>
      </c>
      <c r="AL41" s="23">
        <f t="shared" si="2"/>
        <v>0</v>
      </c>
      <c r="AM41" s="23">
        <f t="shared" si="2"/>
        <v>0</v>
      </c>
      <c r="AN41" s="23">
        <f t="shared" si="2"/>
        <v>0</v>
      </c>
      <c r="AO41" s="23">
        <f t="shared" si="2"/>
        <v>0</v>
      </c>
      <c r="AP41" s="23">
        <f t="shared" si="2"/>
        <v>0</v>
      </c>
      <c r="AQ41" s="23">
        <f t="shared" si="2"/>
        <v>0</v>
      </c>
      <c r="AR41" s="23">
        <f t="shared" si="2"/>
        <v>0</v>
      </c>
      <c r="AS41" s="23">
        <f t="shared" si="2"/>
        <v>0</v>
      </c>
      <c r="AT41" s="23">
        <f t="shared" si="2"/>
        <v>0</v>
      </c>
      <c r="AU41" s="23">
        <f t="shared" si="2"/>
        <v>0</v>
      </c>
      <c r="AV41" s="23">
        <f t="shared" si="2"/>
        <v>0</v>
      </c>
      <c r="AW41" s="23">
        <f t="shared" si="2"/>
        <v>0</v>
      </c>
      <c r="AX41" s="23">
        <f t="shared" si="2"/>
        <v>0</v>
      </c>
      <c r="AY41" s="23">
        <f t="shared" si="2"/>
        <v>0</v>
      </c>
      <c r="AZ41" s="23">
        <f t="shared" si="2"/>
        <v>0</v>
      </c>
      <c r="BA41" s="23">
        <f t="shared" si="2"/>
        <v>0</v>
      </c>
      <c r="BB41" s="23">
        <f t="shared" si="2"/>
        <v>0</v>
      </c>
      <c r="BC41" s="23">
        <f t="shared" si="2"/>
        <v>0</v>
      </c>
      <c r="BD41" s="23">
        <f t="shared" si="2"/>
        <v>0</v>
      </c>
      <c r="BE41" s="23">
        <f t="shared" si="2"/>
        <v>0</v>
      </c>
      <c r="BF41" s="23">
        <f t="shared" si="2"/>
        <v>0</v>
      </c>
      <c r="BG41" s="23">
        <f t="shared" si="2"/>
        <v>0</v>
      </c>
      <c r="BH41" s="26">
        <f t="shared" si="2"/>
        <v>0</v>
      </c>
      <c r="BI41" s="26">
        <f t="shared" si="2"/>
        <v>0</v>
      </c>
      <c r="BJ41" s="26">
        <f t="shared" si="2"/>
        <v>0</v>
      </c>
      <c r="BK41" s="26">
        <f t="shared" si="2"/>
        <v>0</v>
      </c>
      <c r="BL41" s="26">
        <f t="shared" si="2"/>
        <v>0</v>
      </c>
      <c r="BM41" s="26">
        <f t="shared" si="2"/>
        <v>0</v>
      </c>
      <c r="BN41" s="26">
        <f t="shared" si="2"/>
        <v>0</v>
      </c>
      <c r="BO41" s="26">
        <f t="shared" si="2"/>
        <v>0</v>
      </c>
      <c r="BP41" s="26">
        <f t="shared" si="2"/>
        <v>0</v>
      </c>
      <c r="BQ41" s="26">
        <f t="shared" ref="BQ41:DO41" si="3">BQ40/25%</f>
        <v>0</v>
      </c>
      <c r="BR41" s="26">
        <f t="shared" si="3"/>
        <v>0</v>
      </c>
      <c r="BS41" s="26">
        <f t="shared" si="3"/>
        <v>0</v>
      </c>
      <c r="BT41" s="26">
        <f t="shared" si="3"/>
        <v>0</v>
      </c>
      <c r="BU41" s="26">
        <f t="shared" si="3"/>
        <v>0</v>
      </c>
      <c r="BV41" s="26">
        <f t="shared" si="3"/>
        <v>0</v>
      </c>
      <c r="BW41" s="23">
        <f t="shared" si="3"/>
        <v>0</v>
      </c>
      <c r="BX41" s="23">
        <f t="shared" si="3"/>
        <v>0</v>
      </c>
      <c r="BY41" s="23">
        <f t="shared" si="3"/>
        <v>0</v>
      </c>
      <c r="BZ41" s="23">
        <f t="shared" si="3"/>
        <v>0</v>
      </c>
      <c r="CA41" s="23">
        <f t="shared" si="3"/>
        <v>0</v>
      </c>
      <c r="CB41" s="23">
        <f t="shared" si="3"/>
        <v>0</v>
      </c>
      <c r="CC41" s="23">
        <f t="shared" si="3"/>
        <v>0</v>
      </c>
      <c r="CD41" s="23">
        <f t="shared" si="3"/>
        <v>0</v>
      </c>
      <c r="CE41" s="23">
        <f t="shared" si="3"/>
        <v>0</v>
      </c>
      <c r="CF41" s="23">
        <f t="shared" si="3"/>
        <v>0</v>
      </c>
      <c r="CG41" s="23">
        <f t="shared" si="3"/>
        <v>0</v>
      </c>
      <c r="CH41" s="23">
        <f t="shared" si="3"/>
        <v>0</v>
      </c>
      <c r="CI41" s="23">
        <f t="shared" si="3"/>
        <v>0</v>
      </c>
      <c r="CJ41" s="23">
        <f t="shared" si="3"/>
        <v>0</v>
      </c>
      <c r="CK41" s="23">
        <f t="shared" si="3"/>
        <v>0</v>
      </c>
      <c r="CL41" s="23">
        <f t="shared" si="3"/>
        <v>0</v>
      </c>
      <c r="CM41" s="23">
        <f t="shared" si="3"/>
        <v>0</v>
      </c>
      <c r="CN41" s="23">
        <f t="shared" si="3"/>
        <v>0</v>
      </c>
      <c r="CO41" s="23">
        <f t="shared" si="3"/>
        <v>0</v>
      </c>
      <c r="CP41" s="23">
        <f t="shared" si="3"/>
        <v>0</v>
      </c>
      <c r="CQ41" s="23">
        <f t="shared" si="3"/>
        <v>0</v>
      </c>
      <c r="CR41" s="23">
        <f t="shared" si="3"/>
        <v>0</v>
      </c>
      <c r="CS41" s="23">
        <f t="shared" si="3"/>
        <v>0</v>
      </c>
      <c r="CT41" s="23">
        <f t="shared" si="3"/>
        <v>0</v>
      </c>
      <c r="CU41" s="23">
        <f t="shared" si="3"/>
        <v>0</v>
      </c>
      <c r="CV41" s="23">
        <f t="shared" si="3"/>
        <v>0</v>
      </c>
      <c r="CW41" s="23">
        <f t="shared" si="3"/>
        <v>0</v>
      </c>
      <c r="CX41" s="23">
        <f t="shared" si="3"/>
        <v>0</v>
      </c>
      <c r="CY41" s="23">
        <f t="shared" si="3"/>
        <v>0</v>
      </c>
      <c r="CZ41" s="23">
        <f t="shared" si="3"/>
        <v>0</v>
      </c>
      <c r="DA41" s="26">
        <f t="shared" si="3"/>
        <v>0</v>
      </c>
      <c r="DB41" s="26">
        <f t="shared" si="3"/>
        <v>0</v>
      </c>
      <c r="DC41" s="26">
        <f t="shared" si="3"/>
        <v>0</v>
      </c>
      <c r="DD41" s="26">
        <f t="shared" si="3"/>
        <v>0</v>
      </c>
      <c r="DE41" s="26">
        <f t="shared" si="3"/>
        <v>0</v>
      </c>
      <c r="DF41" s="26">
        <f t="shared" si="3"/>
        <v>0</v>
      </c>
      <c r="DG41" s="26">
        <f t="shared" si="3"/>
        <v>0</v>
      </c>
      <c r="DH41" s="26">
        <f t="shared" si="3"/>
        <v>0</v>
      </c>
      <c r="DI41" s="26">
        <f t="shared" si="3"/>
        <v>0</v>
      </c>
      <c r="DJ41" s="26">
        <f t="shared" si="3"/>
        <v>0</v>
      </c>
      <c r="DK41" s="26">
        <f t="shared" si="3"/>
        <v>0</v>
      </c>
      <c r="DL41" s="26">
        <f t="shared" si="3"/>
        <v>0</v>
      </c>
      <c r="DM41" s="26">
        <f t="shared" si="3"/>
        <v>0</v>
      </c>
      <c r="DN41" s="26">
        <f t="shared" si="3"/>
        <v>0</v>
      </c>
      <c r="DO41" s="26">
        <f t="shared" si="3"/>
        <v>0</v>
      </c>
    </row>
    <row r="42" spans="1:119" x14ac:dyDescent="0.3">
      <c r="B42" s="11"/>
      <c r="C42" s="12"/>
    </row>
    <row r="43" spans="1:119" x14ac:dyDescent="0.3">
      <c r="B43" s="98" t="s">
        <v>815</v>
      </c>
      <c r="C43" s="99"/>
      <c r="D43" s="99"/>
      <c r="E43" s="100"/>
      <c r="F43" s="40"/>
      <c r="G43" s="40"/>
    </row>
    <row r="44" spans="1:119" x14ac:dyDescent="0.3">
      <c r="B44" s="17" t="s">
        <v>428</v>
      </c>
      <c r="C44" s="17" t="s">
        <v>431</v>
      </c>
      <c r="D44" s="32">
        <f>E44/100*25</f>
        <v>0</v>
      </c>
      <c r="E44" s="33">
        <f>(C41+F41+I41+L41+O41+R41+U41)/7</f>
        <v>0</v>
      </c>
    </row>
    <row r="45" spans="1:119" x14ac:dyDescent="0.3">
      <c r="B45" s="4" t="s">
        <v>429</v>
      </c>
      <c r="C45" s="4" t="s">
        <v>431</v>
      </c>
      <c r="D45" s="3">
        <f>E45/100*25</f>
        <v>0</v>
      </c>
      <c r="E45" s="27">
        <f>(D41+G41+J41+M41+P41+S41+V41)/7</f>
        <v>0</v>
      </c>
    </row>
    <row r="46" spans="1:119" x14ac:dyDescent="0.3">
      <c r="B46" s="4" t="s">
        <v>430</v>
      </c>
      <c r="C46" s="4" t="s">
        <v>431</v>
      </c>
      <c r="D46" s="3">
        <f>E46/100*25</f>
        <v>0</v>
      </c>
      <c r="E46" s="27">
        <f>(E41+H41+K41+N41+Q41+T41+W41)/7</f>
        <v>0</v>
      </c>
    </row>
    <row r="47" spans="1:119" x14ac:dyDescent="0.3">
      <c r="B47" s="4"/>
      <c r="C47" s="4"/>
      <c r="D47" s="28">
        <f>SUM(D44:D46)</f>
        <v>0</v>
      </c>
      <c r="E47" s="29">
        <f>SUM(E44:E46)</f>
        <v>0</v>
      </c>
    </row>
    <row r="48" spans="1:119" ht="30.75" customHeight="1" x14ac:dyDescent="0.3">
      <c r="B48" s="4"/>
      <c r="C48" s="4"/>
      <c r="D48" s="101" t="s">
        <v>231</v>
      </c>
      <c r="E48" s="101"/>
      <c r="F48" s="102" t="s">
        <v>814</v>
      </c>
      <c r="G48" s="102"/>
    </row>
    <row r="49" spans="2:7" x14ac:dyDescent="0.3">
      <c r="B49" s="4" t="s">
        <v>428</v>
      </c>
      <c r="C49" s="4" t="s">
        <v>432</v>
      </c>
      <c r="D49" s="30">
        <f>E49/100*25</f>
        <v>0</v>
      </c>
      <c r="E49" s="27">
        <f>(X41+AA41+AD41+AG41+AJ41+AM41+AP41)/7</f>
        <v>0</v>
      </c>
      <c r="F49" s="30">
        <f>G49/100*25</f>
        <v>0</v>
      </c>
      <c r="G49" s="27">
        <f>(AS41+AV41+AY41+BB41+BE41)/5</f>
        <v>0</v>
      </c>
    </row>
    <row r="50" spans="2:7" x14ac:dyDescent="0.3">
      <c r="B50" s="4" t="s">
        <v>429</v>
      </c>
      <c r="C50" s="4" t="s">
        <v>432</v>
      </c>
      <c r="D50" s="30">
        <f>E50/100*25</f>
        <v>0</v>
      </c>
      <c r="E50" s="27">
        <f>(Y41+AB41+AE41+AH41+AK41+AN41+AQ41)/7</f>
        <v>0</v>
      </c>
      <c r="F50" s="30">
        <f>G50/100*25</f>
        <v>0</v>
      </c>
      <c r="G50" s="27">
        <f>(AT41+AW41+AZ41+BC41+BF41)/5</f>
        <v>0</v>
      </c>
    </row>
    <row r="51" spans="2:7" x14ac:dyDescent="0.3">
      <c r="B51" s="4" t="s">
        <v>430</v>
      </c>
      <c r="C51" s="4" t="s">
        <v>432</v>
      </c>
      <c r="D51" s="30">
        <f>E51/100*25</f>
        <v>0</v>
      </c>
      <c r="E51" s="27">
        <f>(Z41+AC41+AF41+AI41+AL41+AO41+AR41)/7</f>
        <v>0</v>
      </c>
      <c r="F51" s="30">
        <f>G51/100*25</f>
        <v>0</v>
      </c>
      <c r="G51" s="27">
        <f>(AU41+AX41+BA41+BD41+BG41)/5</f>
        <v>0</v>
      </c>
    </row>
    <row r="52" spans="2:7" x14ac:dyDescent="0.3">
      <c r="B52" s="4"/>
      <c r="C52" s="4"/>
      <c r="D52" s="29">
        <f>SUM(D49:D51)</f>
        <v>0</v>
      </c>
      <c r="E52" s="29">
        <f>SUM(E49:E51)</f>
        <v>0</v>
      </c>
      <c r="F52" s="29">
        <f>SUM(F49:F51)</f>
        <v>0</v>
      </c>
      <c r="G52" s="29">
        <f>SUM(G49:G51)</f>
        <v>0</v>
      </c>
    </row>
    <row r="53" spans="2:7" x14ac:dyDescent="0.3">
      <c r="B53" s="4" t="s">
        <v>428</v>
      </c>
      <c r="C53" s="4" t="s">
        <v>433</v>
      </c>
      <c r="D53" s="3">
        <f>E53/100*25</f>
        <v>0</v>
      </c>
      <c r="E53" s="27">
        <f>(BH41+BK41+BN41+BQ41+BT41)/5</f>
        <v>0</v>
      </c>
    </row>
    <row r="54" spans="2:7" x14ac:dyDescent="0.3">
      <c r="B54" s="4" t="s">
        <v>429</v>
      </c>
      <c r="C54" s="4" t="s">
        <v>433</v>
      </c>
      <c r="D54" s="3">
        <f>E54/100*25</f>
        <v>0</v>
      </c>
      <c r="E54" s="27">
        <f>(BI41+BL41+BO41+BR41+BU41)/5</f>
        <v>0</v>
      </c>
    </row>
    <row r="55" spans="2:7" x14ac:dyDescent="0.3">
      <c r="B55" s="4" t="s">
        <v>430</v>
      </c>
      <c r="C55" s="4" t="s">
        <v>433</v>
      </c>
      <c r="D55" s="3">
        <f>E55/100*25</f>
        <v>0</v>
      </c>
      <c r="E55" s="27">
        <f>(BJ41+BM41+BP41+BS41+BV41)/5</f>
        <v>0</v>
      </c>
    </row>
    <row r="56" spans="2:7" x14ac:dyDescent="0.3">
      <c r="B56" s="4"/>
      <c r="C56" s="4"/>
      <c r="D56" s="28">
        <f>SUM(D53:D55)</f>
        <v>0</v>
      </c>
      <c r="E56" s="29">
        <f>SUM(E53:E55)</f>
        <v>0</v>
      </c>
    </row>
    <row r="57" spans="2:7" x14ac:dyDescent="0.3">
      <c r="B57" s="4"/>
      <c r="C57" s="4"/>
      <c r="D57" s="103" t="s">
        <v>234</v>
      </c>
      <c r="E57" s="104"/>
      <c r="F57" s="83" t="s">
        <v>42</v>
      </c>
      <c r="G57" s="85"/>
    </row>
    <row r="58" spans="2:7" x14ac:dyDescent="0.3">
      <c r="B58" s="4" t="s">
        <v>428</v>
      </c>
      <c r="C58" s="4" t="s">
        <v>434</v>
      </c>
      <c r="D58" s="3">
        <f>E58/100*25</f>
        <v>0</v>
      </c>
      <c r="E58" s="27">
        <f>(BW41+BZ41+CC41+CF41)/4</f>
        <v>0</v>
      </c>
      <c r="F58" s="3">
        <f>G58/100*25</f>
        <v>0</v>
      </c>
      <c r="G58" s="27">
        <f>(CI41+CL41+CO41+CR41+CU41+CX41)/6</f>
        <v>0</v>
      </c>
    </row>
    <row r="59" spans="2:7" x14ac:dyDescent="0.3">
      <c r="B59" s="4" t="s">
        <v>429</v>
      </c>
      <c r="C59" s="4" t="s">
        <v>434</v>
      </c>
      <c r="D59" s="3">
        <f>E59/100*25</f>
        <v>0</v>
      </c>
      <c r="E59" s="27">
        <f>(BX41+CA41+CD41+CG41)/4</f>
        <v>0</v>
      </c>
      <c r="F59" s="3">
        <f t="shared" ref="F59:F60" si="4">G59/100*25</f>
        <v>0</v>
      </c>
      <c r="G59" s="27">
        <f>(CJ41+CM41+CP41+CS41+CV41+CY41)/6</f>
        <v>0</v>
      </c>
    </row>
    <row r="60" spans="2:7" x14ac:dyDescent="0.3">
      <c r="B60" s="4" t="s">
        <v>430</v>
      </c>
      <c r="C60" s="4" t="s">
        <v>434</v>
      </c>
      <c r="D60" s="3">
        <f>E60/100*25</f>
        <v>0</v>
      </c>
      <c r="E60" s="27">
        <f>(BY41+CB41+CE41+CH41)/4</f>
        <v>0</v>
      </c>
      <c r="F60" s="3">
        <f t="shared" si="4"/>
        <v>0</v>
      </c>
      <c r="G60" s="27">
        <f>(CK41+CN41+CQ41+CT41+CW41+CZ41)/6</f>
        <v>0</v>
      </c>
    </row>
    <row r="61" spans="2:7" x14ac:dyDescent="0.3">
      <c r="B61" s="4"/>
      <c r="C61" s="4"/>
      <c r="D61" s="28">
        <f>SUM(D58:D60)</f>
        <v>0</v>
      </c>
      <c r="E61" s="28">
        <f>SUM(E58:E60)</f>
        <v>0</v>
      </c>
      <c r="F61" s="28">
        <f>SUM(F58:F60)</f>
        <v>0</v>
      </c>
      <c r="G61" s="28">
        <f>SUM(G58:G60)</f>
        <v>0</v>
      </c>
    </row>
    <row r="62" spans="2:7" x14ac:dyDescent="0.3">
      <c r="B62" s="4" t="s">
        <v>428</v>
      </c>
      <c r="C62" s="4" t="s">
        <v>435</v>
      </c>
      <c r="D62" s="3">
        <f>E62/100*25</f>
        <v>0</v>
      </c>
      <c r="E62" s="27">
        <f>(DA41+DD41+DG41+DJ41+DM41)/5</f>
        <v>0</v>
      </c>
    </row>
    <row r="63" spans="2:7" x14ac:dyDescent="0.3">
      <c r="B63" s="4" t="s">
        <v>429</v>
      </c>
      <c r="C63" s="4" t="s">
        <v>435</v>
      </c>
      <c r="D63" s="3">
        <f>E63/100*25</f>
        <v>0</v>
      </c>
      <c r="E63" s="27">
        <f>(DB41+DE41+DH41+DK41+DN41)/5</f>
        <v>0</v>
      </c>
    </row>
    <row r="64" spans="2:7" x14ac:dyDescent="0.3">
      <c r="B64" s="4" t="s">
        <v>430</v>
      </c>
      <c r="C64" s="4" t="s">
        <v>435</v>
      </c>
      <c r="D64" s="3">
        <f>E64/100*25</f>
        <v>0</v>
      </c>
      <c r="E64" s="27">
        <f>(DC41+DF41+DI41+DL41+DO41)/5</f>
        <v>0</v>
      </c>
    </row>
    <row r="65" spans="2:5" x14ac:dyDescent="0.3">
      <c r="B65" s="4"/>
      <c r="C65" s="4"/>
      <c r="D65" s="28">
        <f>SUM(D62:D64)</f>
        <v>0</v>
      </c>
      <c r="E65" s="28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50"/>
  <sheetViews>
    <sheetView tabSelected="1" topLeftCell="A11" workbookViewId="0">
      <pane xSplit="10" ySplit="3" topLeftCell="K26" activePane="bottomRight" state="frozen"/>
      <selection activeCell="A11" sqref="A11"/>
      <selection pane="topRight" activeCell="K11" sqref="K11"/>
      <selection pane="bottomLeft" activeCell="A14" sqref="A14"/>
      <selection pane="bottomRight" activeCell="K22" sqref="K22"/>
    </sheetView>
  </sheetViews>
  <sheetFormatPr defaultRowHeight="14.4" x14ac:dyDescent="0.3"/>
  <cols>
    <col min="2" max="2" width="21.33203125" customWidth="1"/>
  </cols>
  <sheetData>
    <row r="1" spans="1:167" ht="15.6" x14ac:dyDescent="0.3">
      <c r="A1" s="6" t="s">
        <v>43</v>
      </c>
      <c r="B1" s="14" t="s">
        <v>265</v>
      </c>
      <c r="C1" s="18"/>
      <c r="D1" s="18"/>
      <c r="E1" s="18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6" x14ac:dyDescent="0.3">
      <c r="A2" s="8" t="s">
        <v>451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82" t="s">
        <v>817</v>
      </c>
      <c r="FJ2" s="82"/>
    </row>
    <row r="3" spans="1:16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3">
      <c r="A4" s="132" t="s">
        <v>0</v>
      </c>
      <c r="B4" s="132" t="s">
        <v>107</v>
      </c>
      <c r="C4" s="153" t="s">
        <v>228</v>
      </c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07" t="s">
        <v>230</v>
      </c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9"/>
      <c r="BK4" s="95" t="s">
        <v>531</v>
      </c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146" t="s">
        <v>237</v>
      </c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7"/>
      <c r="DL4" s="147"/>
      <c r="DM4" s="147"/>
      <c r="DN4" s="147"/>
      <c r="DO4" s="147"/>
      <c r="DP4" s="147"/>
      <c r="DQ4" s="147"/>
      <c r="DR4" s="147"/>
      <c r="DS4" s="147"/>
      <c r="DT4" s="147"/>
      <c r="DU4" s="147"/>
      <c r="DV4" s="147"/>
      <c r="DW4" s="147"/>
      <c r="DX4" s="147"/>
      <c r="DY4" s="147"/>
      <c r="DZ4" s="147"/>
      <c r="EA4" s="147"/>
      <c r="EB4" s="147"/>
      <c r="EC4" s="147"/>
      <c r="ED4" s="147"/>
      <c r="EE4" s="147"/>
      <c r="EF4" s="147"/>
      <c r="EG4" s="147"/>
      <c r="EH4" s="147"/>
      <c r="EI4" s="147"/>
      <c r="EJ4" s="147"/>
      <c r="EK4" s="147"/>
      <c r="EL4" s="147"/>
      <c r="EM4" s="147"/>
      <c r="EN4" s="147"/>
      <c r="EO4" s="147"/>
      <c r="EP4" s="147"/>
      <c r="EQ4" s="147"/>
      <c r="ER4" s="147"/>
      <c r="ES4" s="147"/>
      <c r="ET4" s="147"/>
      <c r="EU4" s="147"/>
      <c r="EV4" s="148"/>
      <c r="EW4" s="134" t="s">
        <v>235</v>
      </c>
      <c r="EX4" s="134"/>
      <c r="EY4" s="134"/>
      <c r="EZ4" s="134"/>
      <c r="FA4" s="134"/>
      <c r="FB4" s="134"/>
      <c r="FC4" s="134"/>
      <c r="FD4" s="134"/>
      <c r="FE4" s="134"/>
      <c r="FF4" s="134"/>
      <c r="FG4" s="134"/>
      <c r="FH4" s="134"/>
      <c r="FI4" s="134"/>
      <c r="FJ4" s="134"/>
      <c r="FK4" s="134"/>
    </row>
    <row r="5" spans="1:167" ht="15.75" customHeight="1" x14ac:dyDescent="0.3">
      <c r="A5" s="132"/>
      <c r="B5" s="132"/>
      <c r="C5" s="145" t="s">
        <v>229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22" t="s">
        <v>231</v>
      </c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4"/>
      <c r="AG5" s="119" t="s">
        <v>232</v>
      </c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1"/>
      <c r="AV5" s="119" t="s">
        <v>266</v>
      </c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1"/>
      <c r="BK5" s="122" t="s">
        <v>267</v>
      </c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4"/>
      <c r="BZ5" s="122" t="s">
        <v>238</v>
      </c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4"/>
      <c r="CO5" s="149" t="s">
        <v>234</v>
      </c>
      <c r="CP5" s="149"/>
      <c r="CQ5" s="149"/>
      <c r="CR5" s="149"/>
      <c r="CS5" s="149"/>
      <c r="CT5" s="149"/>
      <c r="CU5" s="149"/>
      <c r="CV5" s="149"/>
      <c r="CW5" s="149"/>
      <c r="CX5" s="149"/>
      <c r="CY5" s="149"/>
      <c r="CZ5" s="149"/>
      <c r="DA5" s="149"/>
      <c r="DB5" s="149"/>
      <c r="DC5" s="149"/>
      <c r="DD5" s="96" t="s">
        <v>239</v>
      </c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119" t="s">
        <v>240</v>
      </c>
      <c r="DT5" s="120"/>
      <c r="DU5" s="120"/>
      <c r="DV5" s="120"/>
      <c r="DW5" s="120"/>
      <c r="DX5" s="120"/>
      <c r="DY5" s="120"/>
      <c r="DZ5" s="120"/>
      <c r="EA5" s="120"/>
      <c r="EB5" s="120"/>
      <c r="EC5" s="120"/>
      <c r="ED5" s="120"/>
      <c r="EE5" s="120"/>
      <c r="EF5" s="120"/>
      <c r="EG5" s="121"/>
      <c r="EH5" s="150" t="s">
        <v>42</v>
      </c>
      <c r="EI5" s="151"/>
      <c r="EJ5" s="151"/>
      <c r="EK5" s="151"/>
      <c r="EL5" s="151"/>
      <c r="EM5" s="151"/>
      <c r="EN5" s="151"/>
      <c r="EO5" s="151"/>
      <c r="EP5" s="151"/>
      <c r="EQ5" s="151"/>
      <c r="ER5" s="151"/>
      <c r="ES5" s="151"/>
      <c r="ET5" s="151"/>
      <c r="EU5" s="151"/>
      <c r="EV5" s="152"/>
      <c r="EW5" s="96" t="s">
        <v>236</v>
      </c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</row>
    <row r="6" spans="1:167" ht="15.6" hidden="1" x14ac:dyDescent="0.3">
      <c r="A6" s="132"/>
      <c r="B6" s="132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0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6" hidden="1" x14ac:dyDescent="0.3">
      <c r="A7" s="132"/>
      <c r="B7" s="132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19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6" hidden="1" x14ac:dyDescent="0.3">
      <c r="A8" s="132"/>
      <c r="B8" s="132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19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6" hidden="1" x14ac:dyDescent="0.3">
      <c r="A9" s="132"/>
      <c r="B9" s="132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19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6" hidden="1" x14ac:dyDescent="0.3">
      <c r="A10" s="132"/>
      <c r="B10" s="132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19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2" thickBot="1" x14ac:dyDescent="0.35">
      <c r="A11" s="132"/>
      <c r="B11" s="132"/>
      <c r="C11" s="117" t="s">
        <v>44</v>
      </c>
      <c r="D11" s="81" t="s">
        <v>2</v>
      </c>
      <c r="E11" s="81" t="s">
        <v>3</v>
      </c>
      <c r="F11" s="117" t="s">
        <v>67</v>
      </c>
      <c r="G11" s="81" t="s">
        <v>3</v>
      </c>
      <c r="H11" s="81" t="s">
        <v>9</v>
      </c>
      <c r="I11" s="81" t="s">
        <v>45</v>
      </c>
      <c r="J11" s="81" t="s">
        <v>10</v>
      </c>
      <c r="K11" s="81" t="s">
        <v>11</v>
      </c>
      <c r="L11" s="122" t="s">
        <v>46</v>
      </c>
      <c r="M11" s="123"/>
      <c r="N11" s="123"/>
      <c r="O11" s="145" t="s">
        <v>47</v>
      </c>
      <c r="P11" s="145"/>
      <c r="Q11" s="145"/>
      <c r="R11" s="117" t="s">
        <v>48</v>
      </c>
      <c r="S11" s="81"/>
      <c r="T11" s="81"/>
      <c r="U11" s="115" t="s">
        <v>546</v>
      </c>
      <c r="V11" s="116"/>
      <c r="W11" s="117"/>
      <c r="X11" s="81" t="s">
        <v>548</v>
      </c>
      <c r="Y11" s="81"/>
      <c r="Z11" s="81"/>
      <c r="AA11" s="81" t="s">
        <v>49</v>
      </c>
      <c r="AB11" s="81"/>
      <c r="AC11" s="81"/>
      <c r="AD11" s="81" t="s">
        <v>50</v>
      </c>
      <c r="AE11" s="81"/>
      <c r="AF11" s="81"/>
      <c r="AG11" s="81" t="s">
        <v>51</v>
      </c>
      <c r="AH11" s="81"/>
      <c r="AI11" s="81"/>
      <c r="AJ11" s="81" t="s">
        <v>52</v>
      </c>
      <c r="AK11" s="81"/>
      <c r="AL11" s="81"/>
      <c r="AM11" s="145" t="s">
        <v>53</v>
      </c>
      <c r="AN11" s="145"/>
      <c r="AO11" s="145"/>
      <c r="AP11" s="96" t="s">
        <v>54</v>
      </c>
      <c r="AQ11" s="96"/>
      <c r="AR11" s="96"/>
      <c r="AS11" s="145" t="s">
        <v>55</v>
      </c>
      <c r="AT11" s="145"/>
      <c r="AU11" s="145"/>
      <c r="AV11" s="145" t="s">
        <v>56</v>
      </c>
      <c r="AW11" s="145"/>
      <c r="AX11" s="145"/>
      <c r="AY11" s="145" t="s">
        <v>68</v>
      </c>
      <c r="AZ11" s="145"/>
      <c r="BA11" s="145"/>
      <c r="BB11" s="145" t="s">
        <v>57</v>
      </c>
      <c r="BC11" s="145"/>
      <c r="BD11" s="145"/>
      <c r="BE11" s="145" t="s">
        <v>578</v>
      </c>
      <c r="BF11" s="145"/>
      <c r="BG11" s="145"/>
      <c r="BH11" s="145" t="s">
        <v>58</v>
      </c>
      <c r="BI11" s="145"/>
      <c r="BJ11" s="145"/>
      <c r="BK11" s="120" t="s">
        <v>261</v>
      </c>
      <c r="BL11" s="120"/>
      <c r="BM11" s="121"/>
      <c r="BN11" s="119" t="s">
        <v>262</v>
      </c>
      <c r="BO11" s="120"/>
      <c r="BP11" s="121"/>
      <c r="BQ11" s="96" t="s">
        <v>263</v>
      </c>
      <c r="BR11" s="96"/>
      <c r="BS11" s="96"/>
      <c r="BT11" s="96" t="s">
        <v>264</v>
      </c>
      <c r="BU11" s="96"/>
      <c r="BV11" s="96"/>
      <c r="BW11" s="96" t="s">
        <v>816</v>
      </c>
      <c r="BX11" s="96"/>
      <c r="BY11" s="119"/>
      <c r="BZ11" s="96" t="s">
        <v>59</v>
      </c>
      <c r="CA11" s="96"/>
      <c r="CB11" s="96"/>
      <c r="CC11" s="96" t="s">
        <v>69</v>
      </c>
      <c r="CD11" s="96"/>
      <c r="CE11" s="96"/>
      <c r="CF11" s="96" t="s">
        <v>60</v>
      </c>
      <c r="CG11" s="96"/>
      <c r="CH11" s="96"/>
      <c r="CI11" s="96" t="s">
        <v>61</v>
      </c>
      <c r="CJ11" s="96"/>
      <c r="CK11" s="96"/>
      <c r="CL11" s="96" t="s">
        <v>62</v>
      </c>
      <c r="CM11" s="96"/>
      <c r="CN11" s="96"/>
      <c r="CO11" s="96" t="s">
        <v>63</v>
      </c>
      <c r="CP11" s="96"/>
      <c r="CQ11" s="96"/>
      <c r="CR11" s="96" t="s">
        <v>64</v>
      </c>
      <c r="CS11" s="96"/>
      <c r="CT11" s="96"/>
      <c r="CU11" s="96" t="s">
        <v>65</v>
      </c>
      <c r="CV11" s="96"/>
      <c r="CW11" s="96"/>
      <c r="CX11" s="119" t="s">
        <v>66</v>
      </c>
      <c r="CY11" s="120"/>
      <c r="CZ11" s="121"/>
      <c r="DA11" s="119" t="s">
        <v>70</v>
      </c>
      <c r="DB11" s="120"/>
      <c r="DC11" s="121"/>
      <c r="DD11" s="119" t="s">
        <v>246</v>
      </c>
      <c r="DE11" s="120"/>
      <c r="DF11" s="121"/>
      <c r="DG11" s="119" t="s">
        <v>247</v>
      </c>
      <c r="DH11" s="120"/>
      <c r="DI11" s="121"/>
      <c r="DJ11" s="119" t="s">
        <v>248</v>
      </c>
      <c r="DK11" s="120"/>
      <c r="DL11" s="121"/>
      <c r="DM11" s="119" t="s">
        <v>249</v>
      </c>
      <c r="DN11" s="120"/>
      <c r="DO11" s="121"/>
      <c r="DP11" s="119" t="s">
        <v>250</v>
      </c>
      <c r="DQ11" s="120"/>
      <c r="DR11" s="121"/>
      <c r="DS11" s="119" t="s">
        <v>251</v>
      </c>
      <c r="DT11" s="120"/>
      <c r="DU11" s="121"/>
      <c r="DV11" s="96" t="s">
        <v>252</v>
      </c>
      <c r="DW11" s="96"/>
      <c r="DX11" s="96"/>
      <c r="DY11" s="96" t="s">
        <v>253</v>
      </c>
      <c r="DZ11" s="96"/>
      <c r="EA11" s="96"/>
      <c r="EB11" s="96" t="s">
        <v>254</v>
      </c>
      <c r="EC11" s="96"/>
      <c r="ED11" s="96"/>
      <c r="EE11" s="96" t="s">
        <v>255</v>
      </c>
      <c r="EF11" s="96"/>
      <c r="EG11" s="96"/>
      <c r="EH11" s="154" t="s">
        <v>256</v>
      </c>
      <c r="EI11" s="155"/>
      <c r="EJ11" s="156"/>
      <c r="EK11" s="154" t="s">
        <v>257</v>
      </c>
      <c r="EL11" s="155"/>
      <c r="EM11" s="156"/>
      <c r="EN11" s="154" t="s">
        <v>258</v>
      </c>
      <c r="EO11" s="155"/>
      <c r="EP11" s="156"/>
      <c r="EQ11" s="154" t="s">
        <v>259</v>
      </c>
      <c r="ER11" s="155"/>
      <c r="ES11" s="156"/>
      <c r="ET11" s="154" t="s">
        <v>260</v>
      </c>
      <c r="EU11" s="155"/>
      <c r="EV11" s="156"/>
      <c r="EW11" s="96" t="s">
        <v>241</v>
      </c>
      <c r="EX11" s="96"/>
      <c r="EY11" s="96"/>
      <c r="EZ11" s="96" t="s">
        <v>242</v>
      </c>
      <c r="FA11" s="96"/>
      <c r="FB11" s="96"/>
      <c r="FC11" s="96" t="s">
        <v>243</v>
      </c>
      <c r="FD11" s="96"/>
      <c r="FE11" s="96"/>
      <c r="FF11" s="96" t="s">
        <v>244</v>
      </c>
      <c r="FG11" s="96"/>
      <c r="FH11" s="96"/>
      <c r="FI11" s="96" t="s">
        <v>245</v>
      </c>
      <c r="FJ11" s="96"/>
      <c r="FK11" s="96"/>
    </row>
    <row r="12" spans="1:167" ht="70.5" customHeight="1" thickBot="1" x14ac:dyDescent="0.35">
      <c r="A12" s="132"/>
      <c r="B12" s="132"/>
      <c r="C12" s="142" t="s">
        <v>532</v>
      </c>
      <c r="D12" s="143"/>
      <c r="E12" s="144"/>
      <c r="F12" s="138" t="s">
        <v>536</v>
      </c>
      <c r="G12" s="139"/>
      <c r="H12" s="140"/>
      <c r="I12" s="138" t="s">
        <v>540</v>
      </c>
      <c r="J12" s="139"/>
      <c r="K12" s="140"/>
      <c r="L12" s="138" t="s">
        <v>542</v>
      </c>
      <c r="M12" s="139"/>
      <c r="N12" s="140"/>
      <c r="O12" s="138" t="s">
        <v>543</v>
      </c>
      <c r="P12" s="139"/>
      <c r="Q12" s="140"/>
      <c r="R12" s="135" t="s">
        <v>545</v>
      </c>
      <c r="S12" s="136"/>
      <c r="T12" s="137"/>
      <c r="U12" s="135" t="s">
        <v>547</v>
      </c>
      <c r="V12" s="136"/>
      <c r="W12" s="137"/>
      <c r="X12" s="135" t="s">
        <v>549</v>
      </c>
      <c r="Y12" s="136"/>
      <c r="Z12" s="137"/>
      <c r="AA12" s="135" t="s">
        <v>550</v>
      </c>
      <c r="AB12" s="136"/>
      <c r="AC12" s="137"/>
      <c r="AD12" s="135" t="s">
        <v>553</v>
      </c>
      <c r="AE12" s="136"/>
      <c r="AF12" s="137"/>
      <c r="AG12" s="135" t="s">
        <v>554</v>
      </c>
      <c r="AH12" s="136"/>
      <c r="AI12" s="137"/>
      <c r="AJ12" s="135" t="s">
        <v>557</v>
      </c>
      <c r="AK12" s="136"/>
      <c r="AL12" s="137"/>
      <c r="AM12" s="135" t="s">
        <v>561</v>
      </c>
      <c r="AN12" s="136"/>
      <c r="AO12" s="137"/>
      <c r="AP12" s="135" t="s">
        <v>565</v>
      </c>
      <c r="AQ12" s="136"/>
      <c r="AR12" s="137"/>
      <c r="AS12" s="135" t="s">
        <v>566</v>
      </c>
      <c r="AT12" s="136"/>
      <c r="AU12" s="137"/>
      <c r="AV12" s="135" t="s">
        <v>567</v>
      </c>
      <c r="AW12" s="136"/>
      <c r="AX12" s="137"/>
      <c r="AY12" s="135" t="s">
        <v>569</v>
      </c>
      <c r="AZ12" s="136"/>
      <c r="BA12" s="137"/>
      <c r="BB12" s="135" t="s">
        <v>571</v>
      </c>
      <c r="BC12" s="136"/>
      <c r="BD12" s="137"/>
      <c r="BE12" s="135" t="s">
        <v>575</v>
      </c>
      <c r="BF12" s="136"/>
      <c r="BG12" s="137"/>
      <c r="BH12" s="138" t="s">
        <v>214</v>
      </c>
      <c r="BI12" s="139"/>
      <c r="BJ12" s="140"/>
      <c r="BK12" s="135" t="s">
        <v>580</v>
      </c>
      <c r="BL12" s="136"/>
      <c r="BM12" s="137"/>
      <c r="BN12" s="135" t="s">
        <v>581</v>
      </c>
      <c r="BO12" s="136"/>
      <c r="BP12" s="137"/>
      <c r="BQ12" s="135" t="s">
        <v>585</v>
      </c>
      <c r="BR12" s="136"/>
      <c r="BS12" s="137"/>
      <c r="BT12" s="135" t="s">
        <v>586</v>
      </c>
      <c r="BU12" s="136"/>
      <c r="BV12" s="137"/>
      <c r="BW12" s="135" t="s">
        <v>587</v>
      </c>
      <c r="BX12" s="136"/>
      <c r="BY12" s="137"/>
      <c r="BZ12" s="135" t="s">
        <v>218</v>
      </c>
      <c r="CA12" s="136"/>
      <c r="CB12" s="137"/>
      <c r="CC12" s="135" t="s">
        <v>588</v>
      </c>
      <c r="CD12" s="136"/>
      <c r="CE12" s="137"/>
      <c r="CF12" s="135" t="s">
        <v>589</v>
      </c>
      <c r="CG12" s="136"/>
      <c r="CH12" s="137"/>
      <c r="CI12" s="135" t="s">
        <v>591</v>
      </c>
      <c r="CJ12" s="136"/>
      <c r="CK12" s="137"/>
      <c r="CL12" s="135" t="s">
        <v>592</v>
      </c>
      <c r="CM12" s="136"/>
      <c r="CN12" s="137"/>
      <c r="CO12" s="135" t="s">
        <v>595</v>
      </c>
      <c r="CP12" s="136"/>
      <c r="CQ12" s="137"/>
      <c r="CR12" s="135" t="s">
        <v>596</v>
      </c>
      <c r="CS12" s="136"/>
      <c r="CT12" s="137"/>
      <c r="CU12" s="135" t="s">
        <v>599</v>
      </c>
      <c r="CV12" s="136"/>
      <c r="CW12" s="137"/>
      <c r="CX12" s="135" t="s">
        <v>600</v>
      </c>
      <c r="CY12" s="136"/>
      <c r="CZ12" s="137"/>
      <c r="DA12" s="135" t="s">
        <v>319</v>
      </c>
      <c r="DB12" s="136"/>
      <c r="DC12" s="137"/>
      <c r="DD12" s="135" t="s">
        <v>602</v>
      </c>
      <c r="DE12" s="136"/>
      <c r="DF12" s="137"/>
      <c r="DG12" s="135" t="s">
        <v>603</v>
      </c>
      <c r="DH12" s="136"/>
      <c r="DI12" s="137"/>
      <c r="DJ12" s="135" t="s">
        <v>607</v>
      </c>
      <c r="DK12" s="136"/>
      <c r="DL12" s="137"/>
      <c r="DM12" s="135" t="s">
        <v>609</v>
      </c>
      <c r="DN12" s="136"/>
      <c r="DO12" s="137"/>
      <c r="DP12" s="135" t="s">
        <v>610</v>
      </c>
      <c r="DQ12" s="136"/>
      <c r="DR12" s="137"/>
      <c r="DS12" s="135" t="s">
        <v>612</v>
      </c>
      <c r="DT12" s="136"/>
      <c r="DU12" s="137"/>
      <c r="DV12" s="135" t="s">
        <v>613</v>
      </c>
      <c r="DW12" s="136"/>
      <c r="DX12" s="137"/>
      <c r="DY12" s="135" t="s">
        <v>614</v>
      </c>
      <c r="DZ12" s="136"/>
      <c r="EA12" s="137"/>
      <c r="EB12" s="135" t="s">
        <v>616</v>
      </c>
      <c r="EC12" s="136"/>
      <c r="ED12" s="137"/>
      <c r="EE12" s="135" t="s">
        <v>619</v>
      </c>
      <c r="EF12" s="136"/>
      <c r="EG12" s="137"/>
      <c r="EH12" s="135" t="s">
        <v>623</v>
      </c>
      <c r="EI12" s="136"/>
      <c r="EJ12" s="137"/>
      <c r="EK12" s="135" t="s">
        <v>625</v>
      </c>
      <c r="EL12" s="136"/>
      <c r="EM12" s="137"/>
      <c r="EN12" s="135" t="s">
        <v>338</v>
      </c>
      <c r="EO12" s="136"/>
      <c r="EP12" s="137"/>
      <c r="EQ12" s="135" t="s">
        <v>630</v>
      </c>
      <c r="ER12" s="136"/>
      <c r="ES12" s="137"/>
      <c r="ET12" s="135" t="s">
        <v>631</v>
      </c>
      <c r="EU12" s="136"/>
      <c r="EV12" s="137"/>
      <c r="EW12" s="135" t="s">
        <v>633</v>
      </c>
      <c r="EX12" s="136"/>
      <c r="EY12" s="137"/>
      <c r="EZ12" s="135" t="s">
        <v>634</v>
      </c>
      <c r="FA12" s="136"/>
      <c r="FB12" s="137"/>
      <c r="FC12" s="135" t="s">
        <v>636</v>
      </c>
      <c r="FD12" s="136"/>
      <c r="FE12" s="137"/>
      <c r="FF12" s="135" t="s">
        <v>637</v>
      </c>
      <c r="FG12" s="136"/>
      <c r="FH12" s="137"/>
      <c r="FI12" s="135" t="s">
        <v>640</v>
      </c>
      <c r="FJ12" s="136"/>
      <c r="FK12" s="137"/>
    </row>
    <row r="13" spans="1:167" ht="144.75" customHeight="1" thickBot="1" x14ac:dyDescent="0.35">
      <c r="A13" s="132"/>
      <c r="B13" s="132"/>
      <c r="C13" s="52" t="s">
        <v>533</v>
      </c>
      <c r="D13" s="53" t="s">
        <v>534</v>
      </c>
      <c r="E13" s="54" t="s">
        <v>535</v>
      </c>
      <c r="F13" s="55" t="s">
        <v>537</v>
      </c>
      <c r="G13" s="55" t="s">
        <v>538</v>
      </c>
      <c r="H13" s="54" t="s">
        <v>539</v>
      </c>
      <c r="I13" s="56" t="s">
        <v>186</v>
      </c>
      <c r="J13" s="55" t="s">
        <v>187</v>
      </c>
      <c r="K13" s="54" t="s">
        <v>541</v>
      </c>
      <c r="L13" s="56" t="s">
        <v>189</v>
      </c>
      <c r="M13" s="55" t="s">
        <v>190</v>
      </c>
      <c r="N13" s="54" t="s">
        <v>179</v>
      </c>
      <c r="O13" s="56" t="s">
        <v>188</v>
      </c>
      <c r="P13" s="55" t="s">
        <v>130</v>
      </c>
      <c r="Q13" s="54" t="s">
        <v>544</v>
      </c>
      <c r="R13" s="57" t="s">
        <v>193</v>
      </c>
      <c r="S13" s="58" t="s">
        <v>138</v>
      </c>
      <c r="T13" s="59" t="s">
        <v>194</v>
      </c>
      <c r="U13" s="57" t="s">
        <v>196</v>
      </c>
      <c r="V13" s="58" t="s">
        <v>197</v>
      </c>
      <c r="W13" s="59" t="s">
        <v>198</v>
      </c>
      <c r="X13" s="57" t="s">
        <v>199</v>
      </c>
      <c r="Y13" s="58" t="s">
        <v>200</v>
      </c>
      <c r="Z13" s="59" t="s">
        <v>201</v>
      </c>
      <c r="AA13" s="57" t="s">
        <v>195</v>
      </c>
      <c r="AB13" s="58" t="s">
        <v>551</v>
      </c>
      <c r="AC13" s="59" t="s">
        <v>552</v>
      </c>
      <c r="AD13" s="57" t="s">
        <v>202</v>
      </c>
      <c r="AE13" s="58" t="s">
        <v>203</v>
      </c>
      <c r="AF13" s="59" t="s">
        <v>204</v>
      </c>
      <c r="AG13" s="57" t="s">
        <v>205</v>
      </c>
      <c r="AH13" s="58" t="s">
        <v>555</v>
      </c>
      <c r="AI13" s="59" t="s">
        <v>556</v>
      </c>
      <c r="AJ13" s="57" t="s">
        <v>558</v>
      </c>
      <c r="AK13" s="58" t="s">
        <v>559</v>
      </c>
      <c r="AL13" s="59" t="s">
        <v>560</v>
      </c>
      <c r="AM13" s="57" t="s">
        <v>562</v>
      </c>
      <c r="AN13" s="58" t="s">
        <v>563</v>
      </c>
      <c r="AO13" s="59" t="s">
        <v>564</v>
      </c>
      <c r="AP13" s="57" t="s">
        <v>206</v>
      </c>
      <c r="AQ13" s="58" t="s">
        <v>207</v>
      </c>
      <c r="AR13" s="59" t="s">
        <v>208</v>
      </c>
      <c r="AS13" s="57" t="s">
        <v>209</v>
      </c>
      <c r="AT13" s="58" t="s">
        <v>210</v>
      </c>
      <c r="AU13" s="59" t="s">
        <v>211</v>
      </c>
      <c r="AV13" s="57" t="s">
        <v>139</v>
      </c>
      <c r="AW13" s="58" t="s">
        <v>568</v>
      </c>
      <c r="AX13" s="59" t="s">
        <v>141</v>
      </c>
      <c r="AY13" s="57" t="s">
        <v>212</v>
      </c>
      <c r="AZ13" s="58" t="s">
        <v>213</v>
      </c>
      <c r="BA13" s="59" t="s">
        <v>570</v>
      </c>
      <c r="BB13" s="57" t="s">
        <v>572</v>
      </c>
      <c r="BC13" s="58" t="s">
        <v>573</v>
      </c>
      <c r="BD13" s="59" t="s">
        <v>574</v>
      </c>
      <c r="BE13" s="57" t="s">
        <v>576</v>
      </c>
      <c r="BF13" s="58" t="s">
        <v>577</v>
      </c>
      <c r="BG13" s="59" t="s">
        <v>579</v>
      </c>
      <c r="BH13" s="57" t="s">
        <v>215</v>
      </c>
      <c r="BI13" s="58" t="s">
        <v>216</v>
      </c>
      <c r="BJ13" s="59" t="s">
        <v>217</v>
      </c>
      <c r="BK13" s="57" t="s">
        <v>304</v>
      </c>
      <c r="BL13" s="58" t="s">
        <v>302</v>
      </c>
      <c r="BM13" s="59" t="s">
        <v>301</v>
      </c>
      <c r="BN13" s="57" t="s">
        <v>582</v>
      </c>
      <c r="BO13" s="58" t="s">
        <v>583</v>
      </c>
      <c r="BP13" s="59" t="s">
        <v>584</v>
      </c>
      <c r="BQ13" s="57" t="s">
        <v>300</v>
      </c>
      <c r="BR13" s="58" t="s">
        <v>307</v>
      </c>
      <c r="BS13" s="59" t="s">
        <v>305</v>
      </c>
      <c r="BT13" s="57" t="s">
        <v>308</v>
      </c>
      <c r="BU13" s="58" t="s">
        <v>309</v>
      </c>
      <c r="BV13" s="59" t="s">
        <v>136</v>
      </c>
      <c r="BW13" s="57" t="s">
        <v>310</v>
      </c>
      <c r="BX13" s="58" t="s">
        <v>311</v>
      </c>
      <c r="BY13" s="59" t="s">
        <v>312</v>
      </c>
      <c r="BZ13" s="57" t="s">
        <v>182</v>
      </c>
      <c r="CA13" s="58" t="s">
        <v>219</v>
      </c>
      <c r="CB13" s="59" t="s">
        <v>184</v>
      </c>
      <c r="CC13" s="57" t="s">
        <v>220</v>
      </c>
      <c r="CD13" s="58" t="s">
        <v>221</v>
      </c>
      <c r="CE13" s="59" t="s">
        <v>222</v>
      </c>
      <c r="CF13" s="57" t="s">
        <v>223</v>
      </c>
      <c r="CG13" s="58" t="s">
        <v>224</v>
      </c>
      <c r="CH13" s="59" t="s">
        <v>590</v>
      </c>
      <c r="CI13" s="57" t="s">
        <v>119</v>
      </c>
      <c r="CJ13" s="58" t="s">
        <v>225</v>
      </c>
      <c r="CK13" s="59" t="s">
        <v>226</v>
      </c>
      <c r="CL13" s="57" t="s">
        <v>227</v>
      </c>
      <c r="CM13" s="58" t="s">
        <v>593</v>
      </c>
      <c r="CN13" s="59" t="s">
        <v>594</v>
      </c>
      <c r="CO13" s="57" t="s">
        <v>182</v>
      </c>
      <c r="CP13" s="58" t="s">
        <v>183</v>
      </c>
      <c r="CQ13" s="59" t="s">
        <v>154</v>
      </c>
      <c r="CR13" s="57" t="s">
        <v>597</v>
      </c>
      <c r="CS13" s="58" t="s">
        <v>503</v>
      </c>
      <c r="CT13" s="59" t="s">
        <v>598</v>
      </c>
      <c r="CU13" s="57" t="s">
        <v>313</v>
      </c>
      <c r="CV13" s="58" t="s">
        <v>314</v>
      </c>
      <c r="CW13" s="59" t="s">
        <v>315</v>
      </c>
      <c r="CX13" s="57" t="s">
        <v>316</v>
      </c>
      <c r="CY13" s="58" t="s">
        <v>317</v>
      </c>
      <c r="CZ13" s="59" t="s">
        <v>318</v>
      </c>
      <c r="DA13" s="57" t="s">
        <v>601</v>
      </c>
      <c r="DB13" s="58" t="s">
        <v>320</v>
      </c>
      <c r="DC13" s="59" t="s">
        <v>321</v>
      </c>
      <c r="DD13" s="60" t="s">
        <v>119</v>
      </c>
      <c r="DE13" s="61" t="s">
        <v>192</v>
      </c>
      <c r="DF13" s="61" t="s">
        <v>191</v>
      </c>
      <c r="DG13" s="60" t="s">
        <v>604</v>
      </c>
      <c r="DH13" s="61" t="s">
        <v>605</v>
      </c>
      <c r="DI13" s="61" t="s">
        <v>606</v>
      </c>
      <c r="DJ13" s="60" t="s">
        <v>322</v>
      </c>
      <c r="DK13" s="61" t="s">
        <v>323</v>
      </c>
      <c r="DL13" s="61" t="s">
        <v>608</v>
      </c>
      <c r="DM13" s="57" t="s">
        <v>324</v>
      </c>
      <c r="DN13" s="58" t="s">
        <v>325</v>
      </c>
      <c r="DO13" s="59" t="s">
        <v>326</v>
      </c>
      <c r="DP13" s="57" t="s">
        <v>324</v>
      </c>
      <c r="DQ13" s="58" t="s">
        <v>325</v>
      </c>
      <c r="DR13" s="59" t="s">
        <v>611</v>
      </c>
      <c r="DS13" s="57" t="s">
        <v>327</v>
      </c>
      <c r="DT13" s="58" t="s">
        <v>328</v>
      </c>
      <c r="DU13" s="59" t="s">
        <v>329</v>
      </c>
      <c r="DV13" s="57" t="s">
        <v>330</v>
      </c>
      <c r="DW13" s="58" t="s">
        <v>331</v>
      </c>
      <c r="DX13" s="59" t="s">
        <v>332</v>
      </c>
      <c r="DY13" s="57" t="s">
        <v>333</v>
      </c>
      <c r="DZ13" s="58" t="s">
        <v>334</v>
      </c>
      <c r="EA13" s="59" t="s">
        <v>615</v>
      </c>
      <c r="EB13" s="57" t="s">
        <v>818</v>
      </c>
      <c r="EC13" s="58" t="s">
        <v>617</v>
      </c>
      <c r="ED13" s="59" t="s">
        <v>618</v>
      </c>
      <c r="EE13" s="57" t="s">
        <v>620</v>
      </c>
      <c r="EF13" s="58" t="s">
        <v>621</v>
      </c>
      <c r="EG13" s="59" t="s">
        <v>622</v>
      </c>
      <c r="EH13" s="57" t="s">
        <v>335</v>
      </c>
      <c r="EI13" s="58" t="s">
        <v>624</v>
      </c>
      <c r="EJ13" s="59" t="s">
        <v>180</v>
      </c>
      <c r="EK13" s="57" t="s">
        <v>336</v>
      </c>
      <c r="EL13" s="58" t="s">
        <v>626</v>
      </c>
      <c r="EM13" s="59" t="s">
        <v>627</v>
      </c>
      <c r="EN13" s="57" t="s">
        <v>628</v>
      </c>
      <c r="EO13" s="58" t="s">
        <v>629</v>
      </c>
      <c r="EP13" s="59" t="s">
        <v>339</v>
      </c>
      <c r="EQ13" s="57" t="s">
        <v>175</v>
      </c>
      <c r="ER13" s="58" t="s">
        <v>337</v>
      </c>
      <c r="ES13" s="59" t="s">
        <v>181</v>
      </c>
      <c r="ET13" s="57" t="s">
        <v>340</v>
      </c>
      <c r="EU13" s="58" t="s">
        <v>341</v>
      </c>
      <c r="EV13" s="59" t="s">
        <v>632</v>
      </c>
      <c r="EW13" s="57" t="s">
        <v>342</v>
      </c>
      <c r="EX13" s="58" t="s">
        <v>343</v>
      </c>
      <c r="EY13" s="59" t="s">
        <v>344</v>
      </c>
      <c r="EZ13" s="57" t="s">
        <v>819</v>
      </c>
      <c r="FA13" s="58" t="s">
        <v>635</v>
      </c>
      <c r="FB13" s="59" t="s">
        <v>345</v>
      </c>
      <c r="FC13" s="57" t="s">
        <v>346</v>
      </c>
      <c r="FD13" s="58" t="s">
        <v>347</v>
      </c>
      <c r="FE13" s="59" t="s">
        <v>348</v>
      </c>
      <c r="FF13" s="57" t="s">
        <v>637</v>
      </c>
      <c r="FG13" s="58" t="s">
        <v>638</v>
      </c>
      <c r="FH13" s="59" t="s">
        <v>639</v>
      </c>
      <c r="FI13" s="57" t="s">
        <v>641</v>
      </c>
      <c r="FJ13" s="58" t="s">
        <v>642</v>
      </c>
      <c r="FK13" s="59" t="s">
        <v>643</v>
      </c>
    </row>
    <row r="14" spans="1:167" ht="15.6" x14ac:dyDescent="0.3">
      <c r="A14" s="2">
        <v>1</v>
      </c>
      <c r="B14" s="70" t="s">
        <v>836</v>
      </c>
      <c r="C14" s="5"/>
      <c r="D14" s="5">
        <v>1</v>
      </c>
      <c r="E14" s="5"/>
      <c r="F14" s="5"/>
      <c r="G14" s="5">
        <v>1</v>
      </c>
      <c r="H14" s="5"/>
      <c r="I14" s="5"/>
      <c r="J14" s="5">
        <v>1</v>
      </c>
      <c r="K14" s="5"/>
      <c r="L14" s="5"/>
      <c r="M14" s="5">
        <v>1</v>
      </c>
      <c r="N14" s="5"/>
      <c r="O14" s="5"/>
      <c r="P14" s="5">
        <v>1</v>
      </c>
      <c r="Q14" s="5"/>
      <c r="R14" s="5"/>
      <c r="S14" s="5">
        <v>1</v>
      </c>
      <c r="T14" s="5"/>
      <c r="U14" s="5"/>
      <c r="V14" s="5">
        <v>1</v>
      </c>
      <c r="W14" s="5"/>
      <c r="X14" s="5"/>
      <c r="Y14" s="5">
        <v>1</v>
      </c>
      <c r="Z14" s="5"/>
      <c r="AA14" s="5"/>
      <c r="AB14" s="5">
        <v>1</v>
      </c>
      <c r="AC14" s="5"/>
      <c r="AD14" s="5"/>
      <c r="AE14" s="5">
        <v>1</v>
      </c>
      <c r="AF14" s="5"/>
      <c r="AG14" s="5"/>
      <c r="AH14" s="5">
        <v>1</v>
      </c>
      <c r="AI14" s="5"/>
      <c r="AJ14" s="5"/>
      <c r="AK14" s="5">
        <v>1</v>
      </c>
      <c r="AL14" s="5"/>
      <c r="AM14" s="5"/>
      <c r="AN14" s="5">
        <v>1</v>
      </c>
      <c r="AO14" s="5"/>
      <c r="AP14" s="5"/>
      <c r="AQ14" s="5">
        <v>1</v>
      </c>
      <c r="AR14" s="5"/>
      <c r="AS14" s="5"/>
      <c r="AT14" s="5">
        <v>1</v>
      </c>
      <c r="AU14" s="5"/>
      <c r="AV14" s="5"/>
      <c r="AW14" s="5">
        <v>1</v>
      </c>
      <c r="AX14" s="5"/>
      <c r="AY14" s="5"/>
      <c r="AZ14" s="5">
        <v>1</v>
      </c>
      <c r="BA14" s="5"/>
      <c r="BB14" s="5"/>
      <c r="BC14" s="5">
        <v>1</v>
      </c>
      <c r="BD14" s="5"/>
      <c r="BE14" s="5"/>
      <c r="BF14" s="5">
        <v>1</v>
      </c>
      <c r="BG14" s="5"/>
      <c r="BH14" s="5"/>
      <c r="BI14" s="5">
        <v>1</v>
      </c>
      <c r="BJ14" s="5"/>
      <c r="BK14" s="5"/>
      <c r="BL14" s="5">
        <v>1</v>
      </c>
      <c r="BM14" s="5"/>
      <c r="BN14" s="5"/>
      <c r="BO14" s="5">
        <v>1</v>
      </c>
      <c r="BP14" s="5"/>
      <c r="BQ14" s="5"/>
      <c r="BR14" s="5">
        <v>1</v>
      </c>
      <c r="BS14" s="5"/>
      <c r="BT14" s="5"/>
      <c r="BU14" s="5">
        <v>1</v>
      </c>
      <c r="BV14" s="5"/>
      <c r="BW14" s="5"/>
      <c r="BX14" s="5">
        <v>1</v>
      </c>
      <c r="BY14" s="5"/>
      <c r="BZ14" s="5"/>
      <c r="CA14" s="5">
        <v>1</v>
      </c>
      <c r="CB14" s="5"/>
      <c r="CC14" s="5"/>
      <c r="CD14" s="5">
        <v>1</v>
      </c>
      <c r="CE14" s="5"/>
      <c r="CF14" s="5"/>
      <c r="CG14" s="5">
        <v>1</v>
      </c>
      <c r="CH14" s="5"/>
      <c r="CI14" s="5"/>
      <c r="CJ14" s="5">
        <v>1</v>
      </c>
      <c r="CK14" s="5"/>
      <c r="CL14" s="5"/>
      <c r="CM14" s="5">
        <v>1</v>
      </c>
      <c r="CN14" s="5"/>
      <c r="CO14" s="5"/>
      <c r="CP14" s="5">
        <v>1</v>
      </c>
      <c r="CQ14" s="5"/>
      <c r="CR14" s="5"/>
      <c r="CS14" s="5">
        <v>1</v>
      </c>
      <c r="CT14" s="5"/>
      <c r="CU14" s="5"/>
      <c r="CV14" s="5">
        <v>1</v>
      </c>
      <c r="CW14" s="5"/>
      <c r="CX14" s="5"/>
      <c r="CY14" s="5">
        <v>1</v>
      </c>
      <c r="CZ14" s="5"/>
      <c r="DA14" s="5"/>
      <c r="DB14" s="5">
        <v>1</v>
      </c>
      <c r="DC14" s="5"/>
      <c r="DD14" s="5"/>
      <c r="DE14" s="5">
        <v>1</v>
      </c>
      <c r="DF14" s="5"/>
      <c r="DG14" s="5"/>
      <c r="DH14" s="5">
        <v>1</v>
      </c>
      <c r="DI14" s="5"/>
      <c r="DJ14" s="5"/>
      <c r="DK14" s="5">
        <v>1</v>
      </c>
      <c r="DL14" s="5"/>
      <c r="DM14" s="5"/>
      <c r="DN14" s="5">
        <v>1</v>
      </c>
      <c r="DO14" s="5"/>
      <c r="DP14" s="5"/>
      <c r="DQ14" s="5">
        <v>1</v>
      </c>
      <c r="DR14" s="5"/>
      <c r="DS14" s="5"/>
      <c r="DT14" s="5">
        <v>1</v>
      </c>
      <c r="DU14" s="5"/>
      <c r="DV14" s="5"/>
      <c r="DW14" s="5">
        <v>1</v>
      </c>
      <c r="DX14" s="5"/>
      <c r="DY14" s="5"/>
      <c r="DZ14" s="5">
        <v>1</v>
      </c>
      <c r="EA14" s="5"/>
      <c r="EB14" s="5"/>
      <c r="EC14" s="5">
        <v>1</v>
      </c>
      <c r="ED14" s="5"/>
      <c r="EE14" s="5"/>
      <c r="EF14" s="5">
        <v>1</v>
      </c>
      <c r="EG14" s="5"/>
      <c r="EH14" s="5"/>
      <c r="EI14" s="5">
        <v>1</v>
      </c>
      <c r="EJ14" s="5"/>
      <c r="EK14" s="5"/>
      <c r="EL14" s="5">
        <v>1</v>
      </c>
      <c r="EM14" s="5"/>
      <c r="EN14" s="5"/>
      <c r="EO14" s="5">
        <v>1</v>
      </c>
      <c r="EP14" s="5"/>
      <c r="EQ14" s="5"/>
      <c r="ER14" s="5">
        <v>1</v>
      </c>
      <c r="ES14" s="5"/>
      <c r="ET14" s="5"/>
      <c r="EU14" s="5">
        <v>1</v>
      </c>
      <c r="EV14" s="5"/>
      <c r="EW14" s="5"/>
      <c r="EX14" s="5">
        <v>1</v>
      </c>
      <c r="EY14" s="5"/>
      <c r="EZ14" s="5"/>
      <c r="FA14" s="5">
        <v>1</v>
      </c>
      <c r="FB14" s="5"/>
      <c r="FC14" s="5"/>
      <c r="FD14" s="5">
        <v>1</v>
      </c>
      <c r="FE14" s="5"/>
      <c r="FF14" s="5"/>
      <c r="FG14" s="5">
        <v>1</v>
      </c>
      <c r="FH14" s="5"/>
      <c r="FI14" s="5"/>
      <c r="FJ14" s="5">
        <v>1</v>
      </c>
      <c r="FK14" s="5"/>
    </row>
    <row r="15" spans="1:167" ht="15.6" x14ac:dyDescent="0.3">
      <c r="A15" s="2">
        <v>2</v>
      </c>
      <c r="B15" s="1" t="s">
        <v>834</v>
      </c>
      <c r="C15" s="9">
        <v>1</v>
      </c>
      <c r="D15" s="9"/>
      <c r="E15" s="9"/>
      <c r="F15" s="65">
        <v>1</v>
      </c>
      <c r="G15" s="65"/>
      <c r="H15" s="65"/>
      <c r="I15" s="68">
        <v>1</v>
      </c>
      <c r="J15" s="68"/>
      <c r="K15" s="68"/>
      <c r="L15" s="68">
        <v>1</v>
      </c>
      <c r="M15" s="68"/>
      <c r="N15" s="68"/>
      <c r="O15" s="68">
        <v>1</v>
      </c>
      <c r="P15" s="68"/>
      <c r="Q15" s="68"/>
      <c r="R15" s="68">
        <v>1</v>
      </c>
      <c r="S15" s="68"/>
      <c r="T15" s="68"/>
      <c r="U15" s="68">
        <v>1</v>
      </c>
      <c r="V15" s="68"/>
      <c r="W15" s="68"/>
      <c r="X15" s="68">
        <v>1</v>
      </c>
      <c r="Y15" s="68"/>
      <c r="Z15" s="68"/>
      <c r="AA15" s="68">
        <v>1</v>
      </c>
      <c r="AB15" s="68"/>
      <c r="AC15" s="68"/>
      <c r="AD15" s="68">
        <v>1</v>
      </c>
      <c r="AE15" s="68"/>
      <c r="AF15" s="68"/>
      <c r="AG15" s="68">
        <v>1</v>
      </c>
      <c r="AH15" s="68"/>
      <c r="AI15" s="68"/>
      <c r="AJ15" s="68">
        <v>1</v>
      </c>
      <c r="AK15" s="68"/>
      <c r="AL15" s="68"/>
      <c r="AM15" s="68">
        <v>1</v>
      </c>
      <c r="AN15" s="68"/>
      <c r="AO15" s="68"/>
      <c r="AP15" s="68">
        <v>1</v>
      </c>
      <c r="AQ15" s="68"/>
      <c r="AR15" s="68"/>
      <c r="AS15" s="65">
        <v>1</v>
      </c>
      <c r="AT15" s="65"/>
      <c r="AU15" s="65"/>
      <c r="AV15" s="68">
        <v>1</v>
      </c>
      <c r="AW15" s="68"/>
      <c r="AX15" s="68"/>
      <c r="AY15" s="68">
        <v>1</v>
      </c>
      <c r="AZ15" s="68"/>
      <c r="BA15" s="68"/>
      <c r="BB15" s="68">
        <v>1</v>
      </c>
      <c r="BC15" s="68"/>
      <c r="BD15" s="68"/>
      <c r="BE15" s="68">
        <v>1</v>
      </c>
      <c r="BF15" s="68"/>
      <c r="BG15" s="68"/>
      <c r="BH15" s="68">
        <v>1</v>
      </c>
      <c r="BI15" s="68"/>
      <c r="BJ15" s="68"/>
      <c r="BK15" s="68">
        <v>1</v>
      </c>
      <c r="BL15" s="68"/>
      <c r="BM15" s="68"/>
      <c r="BN15" s="75">
        <v>1</v>
      </c>
      <c r="BO15" s="75"/>
      <c r="BP15" s="75"/>
      <c r="BQ15" s="75">
        <v>1</v>
      </c>
      <c r="BR15" s="75"/>
      <c r="BS15" s="75"/>
      <c r="BT15" s="68">
        <v>1</v>
      </c>
      <c r="BU15" s="68"/>
      <c r="BV15" s="68"/>
      <c r="BW15" s="74">
        <v>1</v>
      </c>
      <c r="BX15" s="74"/>
      <c r="BY15" s="74"/>
      <c r="BZ15" s="74">
        <v>1</v>
      </c>
      <c r="CA15" s="74"/>
      <c r="CB15" s="74"/>
      <c r="CC15" s="74">
        <v>1</v>
      </c>
      <c r="CD15" s="74"/>
      <c r="CE15" s="74"/>
      <c r="CF15" s="75">
        <v>1</v>
      </c>
      <c r="CG15" s="75"/>
      <c r="CH15" s="75"/>
      <c r="CI15" s="74">
        <v>1</v>
      </c>
      <c r="CJ15" s="74"/>
      <c r="CK15" s="74"/>
      <c r="CL15" s="75">
        <v>1</v>
      </c>
      <c r="CM15" s="75"/>
      <c r="CN15" s="75"/>
      <c r="CO15" s="74">
        <v>1</v>
      </c>
      <c r="CP15" s="74"/>
      <c r="CQ15" s="74"/>
      <c r="CR15" s="75">
        <v>1</v>
      </c>
      <c r="CS15" s="75"/>
      <c r="CT15" s="75"/>
      <c r="CU15" s="74">
        <v>1</v>
      </c>
      <c r="CV15" s="74"/>
      <c r="CW15" s="74"/>
      <c r="CX15" s="75">
        <v>1</v>
      </c>
      <c r="CY15" s="75"/>
      <c r="CZ15" s="75"/>
      <c r="DA15" s="74">
        <v>1</v>
      </c>
      <c r="DB15" s="74"/>
      <c r="DC15" s="74"/>
      <c r="DD15" s="75">
        <v>1</v>
      </c>
      <c r="DE15" s="75"/>
      <c r="DF15" s="75"/>
      <c r="DG15" s="68">
        <v>1</v>
      </c>
      <c r="DH15" s="68"/>
      <c r="DI15" s="68"/>
      <c r="DJ15" s="75">
        <v>1</v>
      </c>
      <c r="DK15" s="75"/>
      <c r="DL15" s="75"/>
      <c r="DM15" s="68">
        <v>1</v>
      </c>
      <c r="DN15" s="68"/>
      <c r="DO15" s="68"/>
      <c r="DP15" s="75">
        <v>1</v>
      </c>
      <c r="DQ15" s="75"/>
      <c r="DR15" s="75"/>
      <c r="DS15" s="68">
        <v>1</v>
      </c>
      <c r="DT15" s="68"/>
      <c r="DU15" s="68"/>
      <c r="DV15" s="75">
        <v>1</v>
      </c>
      <c r="DW15" s="75"/>
      <c r="DX15" s="75"/>
      <c r="DY15" s="74">
        <v>1</v>
      </c>
      <c r="DZ15" s="74"/>
      <c r="EA15" s="74"/>
      <c r="EB15" s="75">
        <v>1</v>
      </c>
      <c r="EC15" s="75"/>
      <c r="ED15" s="75"/>
      <c r="EE15" s="68">
        <v>1</v>
      </c>
      <c r="EF15" s="68"/>
      <c r="EG15" s="68"/>
      <c r="EH15" s="75">
        <v>1</v>
      </c>
      <c r="EI15" s="75"/>
      <c r="EJ15" s="75"/>
      <c r="EK15" s="74">
        <v>1</v>
      </c>
      <c r="EL15" s="74"/>
      <c r="EM15" s="74"/>
      <c r="EN15" s="74">
        <v>1</v>
      </c>
      <c r="EO15" s="74"/>
      <c r="EP15" s="74"/>
      <c r="EQ15" s="68">
        <v>1</v>
      </c>
      <c r="ER15" s="68"/>
      <c r="ES15" s="68"/>
      <c r="ET15" s="74">
        <v>1</v>
      </c>
      <c r="EU15" s="74"/>
      <c r="EV15" s="74"/>
      <c r="EW15" s="74">
        <v>1</v>
      </c>
      <c r="EX15" s="74"/>
      <c r="EY15" s="74"/>
      <c r="EZ15" s="74">
        <v>1</v>
      </c>
      <c r="FA15" s="74"/>
      <c r="FB15" s="74"/>
      <c r="FC15" s="74">
        <v>1</v>
      </c>
      <c r="FD15" s="74"/>
      <c r="FE15" s="74"/>
      <c r="FF15" s="68">
        <v>1</v>
      </c>
      <c r="FG15" s="68"/>
      <c r="FH15" s="68"/>
      <c r="FI15" s="68">
        <v>1</v>
      </c>
      <c r="FJ15" s="68"/>
      <c r="FK15" s="68"/>
    </row>
    <row r="16" spans="1:167" ht="15.6" x14ac:dyDescent="0.3">
      <c r="A16" s="2">
        <v>3</v>
      </c>
      <c r="B16" s="1" t="s">
        <v>826</v>
      </c>
      <c r="C16" s="9"/>
      <c r="D16" s="9"/>
      <c r="E16" s="9">
        <v>1</v>
      </c>
      <c r="F16" s="65"/>
      <c r="G16" s="65">
        <v>1</v>
      </c>
      <c r="H16" s="65"/>
      <c r="I16" s="74"/>
      <c r="J16" s="74"/>
      <c r="K16" s="74">
        <v>1</v>
      </c>
      <c r="L16" s="68"/>
      <c r="M16" s="68">
        <v>1</v>
      </c>
      <c r="N16" s="68"/>
      <c r="O16" s="74"/>
      <c r="P16" s="74"/>
      <c r="Q16" s="74">
        <v>1</v>
      </c>
      <c r="R16" s="74"/>
      <c r="S16" s="74"/>
      <c r="T16" s="74">
        <v>1</v>
      </c>
      <c r="U16" s="74"/>
      <c r="V16" s="74"/>
      <c r="W16" s="74">
        <v>1</v>
      </c>
      <c r="X16" s="74"/>
      <c r="Y16" s="74"/>
      <c r="Z16" s="74">
        <v>1</v>
      </c>
      <c r="AA16" s="68"/>
      <c r="AB16" s="68"/>
      <c r="AC16" s="68">
        <v>1</v>
      </c>
      <c r="AD16" s="74"/>
      <c r="AE16" s="74"/>
      <c r="AF16" s="74">
        <v>1</v>
      </c>
      <c r="AG16" s="74"/>
      <c r="AH16" s="74"/>
      <c r="AI16" s="74">
        <v>1</v>
      </c>
      <c r="AJ16" s="74"/>
      <c r="AK16" s="74"/>
      <c r="AL16" s="74">
        <v>1</v>
      </c>
      <c r="AM16" s="68"/>
      <c r="AN16" s="68"/>
      <c r="AO16" s="68">
        <v>1</v>
      </c>
      <c r="AP16" s="74"/>
      <c r="AQ16" s="74"/>
      <c r="AR16" s="74">
        <v>1</v>
      </c>
      <c r="AS16" s="74"/>
      <c r="AT16" s="74"/>
      <c r="AU16" s="74">
        <v>1</v>
      </c>
      <c r="AV16" s="74"/>
      <c r="AW16" s="74"/>
      <c r="AX16" s="74">
        <v>1</v>
      </c>
      <c r="AY16" s="74"/>
      <c r="AZ16" s="74"/>
      <c r="BA16" s="74">
        <v>1</v>
      </c>
      <c r="BB16" s="68"/>
      <c r="BC16" s="68"/>
      <c r="BD16" s="68">
        <v>1</v>
      </c>
      <c r="BE16" s="74"/>
      <c r="BF16" s="74"/>
      <c r="BG16" s="74">
        <v>1</v>
      </c>
      <c r="BH16" s="74"/>
      <c r="BI16" s="74"/>
      <c r="BJ16" s="74">
        <v>1</v>
      </c>
      <c r="BK16" s="74"/>
      <c r="BL16" s="74"/>
      <c r="BM16" s="74">
        <v>1</v>
      </c>
      <c r="BN16" s="75"/>
      <c r="BO16" s="75"/>
      <c r="BP16" s="75">
        <v>1</v>
      </c>
      <c r="BQ16" s="75"/>
      <c r="BR16" s="75"/>
      <c r="BS16" s="75">
        <v>1</v>
      </c>
      <c r="BT16" s="68"/>
      <c r="BU16" s="68"/>
      <c r="BV16" s="68">
        <v>1</v>
      </c>
      <c r="BW16" s="74"/>
      <c r="BX16" s="74"/>
      <c r="BY16" s="74">
        <v>1</v>
      </c>
      <c r="BZ16" s="74"/>
      <c r="CA16" s="74"/>
      <c r="CB16" s="74">
        <v>1</v>
      </c>
      <c r="CC16" s="74"/>
      <c r="CD16" s="74"/>
      <c r="CE16" s="74">
        <v>1</v>
      </c>
      <c r="CF16" s="75"/>
      <c r="CG16" s="75"/>
      <c r="CH16" s="75">
        <v>1</v>
      </c>
      <c r="CI16" s="74"/>
      <c r="CJ16" s="74"/>
      <c r="CK16" s="74">
        <v>1</v>
      </c>
      <c r="CL16" s="75"/>
      <c r="CM16" s="75"/>
      <c r="CN16" s="75">
        <v>1</v>
      </c>
      <c r="CO16" s="74"/>
      <c r="CP16" s="74"/>
      <c r="CQ16" s="74">
        <v>1</v>
      </c>
      <c r="CR16" s="75"/>
      <c r="CS16" s="75"/>
      <c r="CT16" s="75">
        <v>1</v>
      </c>
      <c r="CU16" s="74"/>
      <c r="CV16" s="74"/>
      <c r="CW16" s="74">
        <v>1</v>
      </c>
      <c r="CX16" s="75"/>
      <c r="CY16" s="75"/>
      <c r="CZ16" s="75">
        <v>1</v>
      </c>
      <c r="DA16" s="74"/>
      <c r="DB16" s="74"/>
      <c r="DC16" s="74">
        <v>1</v>
      </c>
      <c r="DD16" s="75"/>
      <c r="DE16" s="75"/>
      <c r="DF16" s="75">
        <v>1</v>
      </c>
      <c r="DG16" s="68">
        <v>1</v>
      </c>
      <c r="DH16" s="68"/>
      <c r="DI16" s="68"/>
      <c r="DJ16" s="75"/>
      <c r="DK16" s="75"/>
      <c r="DL16" s="75">
        <v>1</v>
      </c>
      <c r="DM16" s="68"/>
      <c r="DN16" s="68"/>
      <c r="DO16" s="68">
        <v>1</v>
      </c>
      <c r="DP16" s="75"/>
      <c r="DQ16" s="75"/>
      <c r="DR16" s="75">
        <v>1</v>
      </c>
      <c r="DS16" s="68"/>
      <c r="DT16" s="68"/>
      <c r="DU16" s="68">
        <v>1</v>
      </c>
      <c r="DV16" s="75"/>
      <c r="DW16" s="75"/>
      <c r="DX16" s="75">
        <v>1</v>
      </c>
      <c r="DY16" s="74"/>
      <c r="DZ16" s="74"/>
      <c r="EA16" s="74">
        <v>1</v>
      </c>
      <c r="EB16" s="75"/>
      <c r="EC16" s="75"/>
      <c r="ED16" s="75">
        <v>1</v>
      </c>
      <c r="EE16" s="68"/>
      <c r="EF16" s="68">
        <v>1</v>
      </c>
      <c r="EG16" s="68"/>
      <c r="EH16" s="75"/>
      <c r="EI16" s="75"/>
      <c r="EJ16" s="75">
        <v>1</v>
      </c>
      <c r="EK16" s="74"/>
      <c r="EL16" s="74"/>
      <c r="EM16" s="74">
        <v>1</v>
      </c>
      <c r="EN16" s="74"/>
      <c r="EO16" s="74"/>
      <c r="EP16" s="74">
        <v>1</v>
      </c>
      <c r="EQ16" s="68"/>
      <c r="ER16" s="68"/>
      <c r="ES16" s="68">
        <v>1</v>
      </c>
      <c r="ET16" s="74"/>
      <c r="EU16" s="74"/>
      <c r="EV16" s="74">
        <v>1</v>
      </c>
      <c r="EW16" s="74"/>
      <c r="EX16" s="74"/>
      <c r="EY16" s="74">
        <v>1</v>
      </c>
      <c r="EZ16" s="74"/>
      <c r="FA16" s="74"/>
      <c r="FB16" s="74">
        <v>1</v>
      </c>
      <c r="FC16" s="74"/>
      <c r="FD16" s="74"/>
      <c r="FE16" s="74">
        <v>1</v>
      </c>
      <c r="FF16" s="68"/>
      <c r="FG16" s="68"/>
      <c r="FH16" s="68">
        <v>1</v>
      </c>
      <c r="FI16" s="68"/>
      <c r="FJ16" s="68"/>
      <c r="FK16" s="68">
        <v>1</v>
      </c>
    </row>
    <row r="17" spans="1:167" ht="15.6" x14ac:dyDescent="0.3">
      <c r="A17" s="2">
        <v>4</v>
      </c>
      <c r="B17" s="42" t="s">
        <v>830</v>
      </c>
      <c r="C17" s="9">
        <v>1</v>
      </c>
      <c r="D17" s="9"/>
      <c r="E17" s="9"/>
      <c r="F17" s="65"/>
      <c r="G17" s="65">
        <v>1</v>
      </c>
      <c r="H17" s="65"/>
      <c r="I17" s="74">
        <v>1</v>
      </c>
      <c r="J17" s="74"/>
      <c r="K17" s="74"/>
      <c r="L17" s="68"/>
      <c r="M17" s="68">
        <v>1</v>
      </c>
      <c r="N17" s="68"/>
      <c r="O17" s="74">
        <v>1</v>
      </c>
      <c r="P17" s="74"/>
      <c r="Q17" s="74"/>
      <c r="R17" s="74">
        <v>1</v>
      </c>
      <c r="S17" s="74"/>
      <c r="T17" s="74"/>
      <c r="U17" s="74">
        <v>1</v>
      </c>
      <c r="V17" s="74"/>
      <c r="W17" s="74"/>
      <c r="X17" s="74">
        <v>1</v>
      </c>
      <c r="Y17" s="74"/>
      <c r="Z17" s="74"/>
      <c r="AA17" s="68"/>
      <c r="AB17" s="68">
        <v>1</v>
      </c>
      <c r="AC17" s="68"/>
      <c r="AD17" s="74">
        <v>1</v>
      </c>
      <c r="AE17" s="74"/>
      <c r="AF17" s="74"/>
      <c r="AG17" s="74">
        <v>1</v>
      </c>
      <c r="AH17" s="74"/>
      <c r="AI17" s="74"/>
      <c r="AJ17" s="74">
        <v>1</v>
      </c>
      <c r="AK17" s="74"/>
      <c r="AL17" s="74"/>
      <c r="AM17" s="68"/>
      <c r="AN17" s="68">
        <v>1</v>
      </c>
      <c r="AO17" s="68"/>
      <c r="AP17" s="74">
        <v>1</v>
      </c>
      <c r="AQ17" s="74"/>
      <c r="AR17" s="74"/>
      <c r="AS17" s="74">
        <v>1</v>
      </c>
      <c r="AT17" s="74"/>
      <c r="AU17" s="74"/>
      <c r="AV17" s="74">
        <v>1</v>
      </c>
      <c r="AW17" s="74"/>
      <c r="AX17" s="74"/>
      <c r="AY17" s="74">
        <v>1</v>
      </c>
      <c r="AZ17" s="74"/>
      <c r="BA17" s="74"/>
      <c r="BB17" s="68"/>
      <c r="BC17" s="68">
        <v>1</v>
      </c>
      <c r="BD17" s="68"/>
      <c r="BE17" s="74">
        <v>1</v>
      </c>
      <c r="BF17" s="74"/>
      <c r="BG17" s="74"/>
      <c r="BH17" s="74">
        <v>1</v>
      </c>
      <c r="BI17" s="74"/>
      <c r="BJ17" s="74"/>
      <c r="BK17" s="74">
        <v>1</v>
      </c>
      <c r="BL17" s="74"/>
      <c r="BM17" s="74"/>
      <c r="BN17" s="75">
        <v>1</v>
      </c>
      <c r="BO17" s="75"/>
      <c r="BP17" s="75"/>
      <c r="BQ17" s="75">
        <v>1</v>
      </c>
      <c r="BR17" s="75"/>
      <c r="BS17" s="75"/>
      <c r="BT17" s="68"/>
      <c r="BU17" s="68">
        <v>1</v>
      </c>
      <c r="BV17" s="68"/>
      <c r="BW17" s="74">
        <v>1</v>
      </c>
      <c r="BX17" s="74"/>
      <c r="BY17" s="74"/>
      <c r="BZ17" s="74">
        <v>1</v>
      </c>
      <c r="CA17" s="74"/>
      <c r="CB17" s="74"/>
      <c r="CC17" s="74">
        <v>1</v>
      </c>
      <c r="CD17" s="74"/>
      <c r="CE17" s="74"/>
      <c r="CF17" s="75">
        <v>1</v>
      </c>
      <c r="CG17" s="75"/>
      <c r="CH17" s="75"/>
      <c r="CI17" s="74">
        <v>1</v>
      </c>
      <c r="CJ17" s="74"/>
      <c r="CK17" s="74"/>
      <c r="CL17" s="75">
        <v>1</v>
      </c>
      <c r="CM17" s="75"/>
      <c r="CN17" s="75"/>
      <c r="CO17" s="74">
        <v>1</v>
      </c>
      <c r="CP17" s="74"/>
      <c r="CQ17" s="74"/>
      <c r="CR17" s="75">
        <v>1</v>
      </c>
      <c r="CS17" s="75"/>
      <c r="CT17" s="75"/>
      <c r="CU17" s="74">
        <v>1</v>
      </c>
      <c r="CV17" s="74"/>
      <c r="CW17" s="74"/>
      <c r="CX17" s="75">
        <v>1</v>
      </c>
      <c r="CY17" s="75"/>
      <c r="CZ17" s="75"/>
      <c r="DA17" s="74">
        <v>1</v>
      </c>
      <c r="DB17" s="74"/>
      <c r="DC17" s="74"/>
      <c r="DD17" s="75">
        <v>1</v>
      </c>
      <c r="DE17" s="75"/>
      <c r="DF17" s="75"/>
      <c r="DG17" s="68">
        <v>1</v>
      </c>
      <c r="DH17" s="68"/>
      <c r="DI17" s="68"/>
      <c r="DJ17" s="75">
        <v>1</v>
      </c>
      <c r="DK17" s="75"/>
      <c r="DL17" s="75"/>
      <c r="DM17" s="68"/>
      <c r="DN17" s="68">
        <v>1</v>
      </c>
      <c r="DO17" s="68"/>
      <c r="DP17" s="75">
        <v>1</v>
      </c>
      <c r="DQ17" s="75"/>
      <c r="DR17" s="75"/>
      <c r="DS17" s="68"/>
      <c r="DT17" s="68">
        <v>1</v>
      </c>
      <c r="DU17" s="68"/>
      <c r="DV17" s="75">
        <v>1</v>
      </c>
      <c r="DW17" s="75"/>
      <c r="DX17" s="75"/>
      <c r="DY17" s="74">
        <v>1</v>
      </c>
      <c r="DZ17" s="74"/>
      <c r="EA17" s="74"/>
      <c r="EB17" s="75">
        <v>1</v>
      </c>
      <c r="EC17" s="75"/>
      <c r="ED17" s="75"/>
      <c r="EE17" s="68"/>
      <c r="EF17" s="68">
        <v>1</v>
      </c>
      <c r="EG17" s="68"/>
      <c r="EH17" s="75">
        <v>1</v>
      </c>
      <c r="EI17" s="75"/>
      <c r="EJ17" s="75"/>
      <c r="EK17" s="74">
        <v>1</v>
      </c>
      <c r="EL17" s="74"/>
      <c r="EM17" s="74"/>
      <c r="EN17" s="74">
        <v>1</v>
      </c>
      <c r="EO17" s="74"/>
      <c r="EP17" s="74"/>
      <c r="EQ17" s="68"/>
      <c r="ER17" s="68">
        <v>1</v>
      </c>
      <c r="ES17" s="68"/>
      <c r="ET17" s="74">
        <v>1</v>
      </c>
      <c r="EU17" s="74"/>
      <c r="EV17" s="74"/>
      <c r="EW17" s="74">
        <v>1</v>
      </c>
      <c r="EX17" s="74"/>
      <c r="EY17" s="74"/>
      <c r="EZ17" s="74">
        <v>1</v>
      </c>
      <c r="FA17" s="74"/>
      <c r="FB17" s="74"/>
      <c r="FC17" s="74">
        <v>1</v>
      </c>
      <c r="FD17" s="74"/>
      <c r="FE17" s="74"/>
      <c r="FF17" s="68"/>
      <c r="FG17" s="68">
        <v>1</v>
      </c>
      <c r="FH17" s="68"/>
      <c r="FI17" s="68"/>
      <c r="FJ17" s="68">
        <v>1</v>
      </c>
      <c r="FK17" s="68"/>
    </row>
    <row r="18" spans="1:167" ht="31.2" x14ac:dyDescent="0.3">
      <c r="A18" s="2">
        <v>5</v>
      </c>
      <c r="B18" s="1" t="s">
        <v>828</v>
      </c>
      <c r="C18" s="9">
        <v>1</v>
      </c>
      <c r="D18" s="9"/>
      <c r="E18" s="9"/>
      <c r="F18" s="65">
        <v>1</v>
      </c>
      <c r="G18" s="65"/>
      <c r="H18" s="65"/>
      <c r="I18" s="74">
        <v>1</v>
      </c>
      <c r="J18" s="74"/>
      <c r="K18" s="74"/>
      <c r="L18" s="68">
        <v>1</v>
      </c>
      <c r="M18" s="68"/>
      <c r="N18" s="68"/>
      <c r="O18" s="74">
        <v>1</v>
      </c>
      <c r="P18" s="74"/>
      <c r="Q18" s="74"/>
      <c r="R18" s="74">
        <v>1</v>
      </c>
      <c r="S18" s="74"/>
      <c r="T18" s="74"/>
      <c r="U18" s="74">
        <v>1</v>
      </c>
      <c r="V18" s="74"/>
      <c r="W18" s="74"/>
      <c r="X18" s="74">
        <v>1</v>
      </c>
      <c r="Y18" s="74"/>
      <c r="Z18" s="74"/>
      <c r="AA18" s="68">
        <v>1</v>
      </c>
      <c r="AB18" s="68"/>
      <c r="AC18" s="68"/>
      <c r="AD18" s="74">
        <v>1</v>
      </c>
      <c r="AE18" s="74"/>
      <c r="AF18" s="74"/>
      <c r="AG18" s="74">
        <v>1</v>
      </c>
      <c r="AH18" s="74"/>
      <c r="AI18" s="74"/>
      <c r="AJ18" s="74">
        <v>1</v>
      </c>
      <c r="AK18" s="74"/>
      <c r="AL18" s="74"/>
      <c r="AM18" s="68">
        <v>1</v>
      </c>
      <c r="AN18" s="68"/>
      <c r="AO18" s="68"/>
      <c r="AP18" s="74">
        <v>1</v>
      </c>
      <c r="AQ18" s="74"/>
      <c r="AR18" s="74"/>
      <c r="AS18" s="74">
        <v>1</v>
      </c>
      <c r="AT18" s="74"/>
      <c r="AU18" s="74"/>
      <c r="AV18" s="74">
        <v>1</v>
      </c>
      <c r="AW18" s="74"/>
      <c r="AX18" s="74"/>
      <c r="AY18" s="74">
        <v>1</v>
      </c>
      <c r="AZ18" s="74"/>
      <c r="BA18" s="74"/>
      <c r="BB18" s="68">
        <v>1</v>
      </c>
      <c r="BC18" s="68"/>
      <c r="BD18" s="68"/>
      <c r="BE18" s="74">
        <v>1</v>
      </c>
      <c r="BF18" s="74"/>
      <c r="BG18" s="74"/>
      <c r="BH18" s="74">
        <v>1</v>
      </c>
      <c r="BI18" s="74"/>
      <c r="BJ18" s="74"/>
      <c r="BK18" s="74">
        <v>1</v>
      </c>
      <c r="BL18" s="74"/>
      <c r="BM18" s="74"/>
      <c r="BN18" s="75">
        <v>1</v>
      </c>
      <c r="BO18" s="75"/>
      <c r="BP18" s="75"/>
      <c r="BQ18" s="75">
        <v>1</v>
      </c>
      <c r="BR18" s="75"/>
      <c r="BS18" s="75"/>
      <c r="BT18" s="68">
        <v>1</v>
      </c>
      <c r="BU18" s="68"/>
      <c r="BV18" s="68"/>
      <c r="BW18" s="74">
        <v>1</v>
      </c>
      <c r="BX18" s="74"/>
      <c r="BY18" s="74"/>
      <c r="BZ18" s="74">
        <v>1</v>
      </c>
      <c r="CA18" s="74"/>
      <c r="CB18" s="74"/>
      <c r="CC18" s="74">
        <v>1</v>
      </c>
      <c r="CD18" s="74"/>
      <c r="CE18" s="74"/>
      <c r="CF18" s="75">
        <v>1</v>
      </c>
      <c r="CG18" s="75"/>
      <c r="CH18" s="75"/>
      <c r="CI18" s="74">
        <v>1</v>
      </c>
      <c r="CJ18" s="74"/>
      <c r="CK18" s="74"/>
      <c r="CL18" s="75">
        <v>1</v>
      </c>
      <c r="CM18" s="75"/>
      <c r="CN18" s="75"/>
      <c r="CO18" s="74">
        <v>1</v>
      </c>
      <c r="CP18" s="74"/>
      <c r="CQ18" s="74"/>
      <c r="CR18" s="75">
        <v>1</v>
      </c>
      <c r="CS18" s="75"/>
      <c r="CT18" s="75"/>
      <c r="CU18" s="74">
        <v>1</v>
      </c>
      <c r="CV18" s="74"/>
      <c r="CW18" s="74"/>
      <c r="CX18" s="75">
        <v>1</v>
      </c>
      <c r="CY18" s="75"/>
      <c r="CZ18" s="75"/>
      <c r="DA18" s="74">
        <v>1</v>
      </c>
      <c r="DB18" s="74"/>
      <c r="DC18" s="74"/>
      <c r="DD18" s="75">
        <v>1</v>
      </c>
      <c r="DE18" s="75"/>
      <c r="DF18" s="75"/>
      <c r="DG18" s="68">
        <v>1</v>
      </c>
      <c r="DH18" s="68"/>
      <c r="DI18" s="68"/>
      <c r="DJ18" s="75">
        <v>1</v>
      </c>
      <c r="DK18" s="75"/>
      <c r="DL18" s="75"/>
      <c r="DM18" s="68">
        <v>1</v>
      </c>
      <c r="DN18" s="68"/>
      <c r="DO18" s="68"/>
      <c r="DP18" s="75">
        <v>1</v>
      </c>
      <c r="DQ18" s="75"/>
      <c r="DR18" s="75"/>
      <c r="DS18" s="68">
        <v>1</v>
      </c>
      <c r="DT18" s="68"/>
      <c r="DU18" s="68"/>
      <c r="DV18" s="75">
        <v>1</v>
      </c>
      <c r="DW18" s="75"/>
      <c r="DX18" s="75"/>
      <c r="DY18" s="74">
        <v>1</v>
      </c>
      <c r="DZ18" s="74"/>
      <c r="EA18" s="74"/>
      <c r="EB18" s="75">
        <v>1</v>
      </c>
      <c r="EC18" s="75"/>
      <c r="ED18" s="75"/>
      <c r="EE18" s="68">
        <v>1</v>
      </c>
      <c r="EF18" s="68"/>
      <c r="EG18" s="68"/>
      <c r="EH18" s="75">
        <v>1</v>
      </c>
      <c r="EI18" s="75"/>
      <c r="EJ18" s="75"/>
      <c r="EK18" s="74">
        <v>1</v>
      </c>
      <c r="EL18" s="74"/>
      <c r="EM18" s="74"/>
      <c r="EN18" s="74">
        <v>1</v>
      </c>
      <c r="EO18" s="74"/>
      <c r="EP18" s="74"/>
      <c r="EQ18" s="68"/>
      <c r="ER18" s="68">
        <v>1</v>
      </c>
      <c r="ES18" s="68"/>
      <c r="ET18" s="74">
        <v>1</v>
      </c>
      <c r="EU18" s="74"/>
      <c r="EV18" s="74"/>
      <c r="EW18" s="74">
        <v>1</v>
      </c>
      <c r="EX18" s="74"/>
      <c r="EY18" s="74"/>
      <c r="EZ18" s="74">
        <v>1</v>
      </c>
      <c r="FA18" s="74"/>
      <c r="FB18" s="74"/>
      <c r="FC18" s="74">
        <v>1</v>
      </c>
      <c r="FD18" s="74"/>
      <c r="FE18" s="74"/>
      <c r="FF18" s="68"/>
      <c r="FG18" s="68">
        <v>1</v>
      </c>
      <c r="FH18" s="68"/>
      <c r="FI18" s="68">
        <v>1</v>
      </c>
      <c r="FJ18" s="68"/>
      <c r="FK18" s="68"/>
    </row>
    <row r="19" spans="1:167" ht="15.6" x14ac:dyDescent="0.3">
      <c r="A19" s="2">
        <v>6</v>
      </c>
      <c r="B19" s="42" t="s">
        <v>835</v>
      </c>
      <c r="C19" s="9">
        <v>1</v>
      </c>
      <c r="D19" s="9"/>
      <c r="E19" s="9"/>
      <c r="F19" s="65"/>
      <c r="G19" s="65">
        <v>1</v>
      </c>
      <c r="H19" s="65"/>
      <c r="I19" s="74">
        <v>1</v>
      </c>
      <c r="J19" s="74"/>
      <c r="K19" s="74"/>
      <c r="L19" s="68"/>
      <c r="M19" s="68">
        <v>1</v>
      </c>
      <c r="N19" s="68"/>
      <c r="O19" s="74">
        <v>1</v>
      </c>
      <c r="P19" s="74"/>
      <c r="Q19" s="74"/>
      <c r="R19" s="74">
        <v>1</v>
      </c>
      <c r="S19" s="74"/>
      <c r="T19" s="74"/>
      <c r="U19" s="74">
        <v>1</v>
      </c>
      <c r="V19" s="74"/>
      <c r="W19" s="74"/>
      <c r="X19" s="74">
        <v>1</v>
      </c>
      <c r="Y19" s="74"/>
      <c r="Z19" s="74"/>
      <c r="AA19" s="68"/>
      <c r="AB19" s="68">
        <v>1</v>
      </c>
      <c r="AC19" s="68"/>
      <c r="AD19" s="74">
        <v>1</v>
      </c>
      <c r="AE19" s="74"/>
      <c r="AF19" s="74"/>
      <c r="AG19" s="74">
        <v>1</v>
      </c>
      <c r="AH19" s="74"/>
      <c r="AI19" s="74"/>
      <c r="AJ19" s="74">
        <v>1</v>
      </c>
      <c r="AK19" s="74"/>
      <c r="AL19" s="74"/>
      <c r="AM19" s="68"/>
      <c r="AN19" s="68">
        <v>1</v>
      </c>
      <c r="AO19" s="68"/>
      <c r="AP19" s="74">
        <v>1</v>
      </c>
      <c r="AQ19" s="74"/>
      <c r="AR19" s="74"/>
      <c r="AS19" s="74">
        <v>1</v>
      </c>
      <c r="AT19" s="74"/>
      <c r="AU19" s="74"/>
      <c r="AV19" s="74">
        <v>1</v>
      </c>
      <c r="AW19" s="74"/>
      <c r="AX19" s="74"/>
      <c r="AY19" s="74">
        <v>1</v>
      </c>
      <c r="AZ19" s="74"/>
      <c r="BA19" s="74"/>
      <c r="BB19" s="68"/>
      <c r="BC19" s="68">
        <v>1</v>
      </c>
      <c r="BD19" s="68"/>
      <c r="BE19" s="74">
        <v>1</v>
      </c>
      <c r="BF19" s="74"/>
      <c r="BG19" s="74"/>
      <c r="BH19" s="74">
        <v>1</v>
      </c>
      <c r="BI19" s="74"/>
      <c r="BJ19" s="74"/>
      <c r="BK19" s="74">
        <v>1</v>
      </c>
      <c r="BL19" s="74"/>
      <c r="BM19" s="74"/>
      <c r="BN19" s="75">
        <v>1</v>
      </c>
      <c r="BO19" s="75"/>
      <c r="BP19" s="75"/>
      <c r="BQ19" s="75">
        <v>1</v>
      </c>
      <c r="BR19" s="75"/>
      <c r="BS19" s="75"/>
      <c r="BT19" s="68"/>
      <c r="BU19" s="68">
        <v>1</v>
      </c>
      <c r="BV19" s="68"/>
      <c r="BW19" s="74">
        <v>1</v>
      </c>
      <c r="BX19" s="74"/>
      <c r="BY19" s="74"/>
      <c r="BZ19" s="74">
        <v>1</v>
      </c>
      <c r="CA19" s="74"/>
      <c r="CB19" s="74"/>
      <c r="CC19" s="74">
        <v>1</v>
      </c>
      <c r="CD19" s="74"/>
      <c r="CE19" s="74"/>
      <c r="CF19" s="75">
        <v>1</v>
      </c>
      <c r="CG19" s="75"/>
      <c r="CH19" s="75"/>
      <c r="CI19" s="74">
        <v>1</v>
      </c>
      <c r="CJ19" s="74"/>
      <c r="CK19" s="74"/>
      <c r="CL19" s="75">
        <v>1</v>
      </c>
      <c r="CM19" s="75"/>
      <c r="CN19" s="75"/>
      <c r="CO19" s="74">
        <v>1</v>
      </c>
      <c r="CP19" s="74"/>
      <c r="CQ19" s="74"/>
      <c r="CR19" s="75">
        <v>1</v>
      </c>
      <c r="CS19" s="75"/>
      <c r="CT19" s="75"/>
      <c r="CU19" s="74">
        <v>1</v>
      </c>
      <c r="CV19" s="74"/>
      <c r="CW19" s="74"/>
      <c r="CX19" s="75">
        <v>1</v>
      </c>
      <c r="CY19" s="75"/>
      <c r="CZ19" s="75"/>
      <c r="DA19" s="74">
        <v>1</v>
      </c>
      <c r="DB19" s="74"/>
      <c r="DC19" s="74"/>
      <c r="DD19" s="75">
        <v>1</v>
      </c>
      <c r="DE19" s="75"/>
      <c r="DF19" s="75"/>
      <c r="DG19" s="68"/>
      <c r="DH19" s="68">
        <v>1</v>
      </c>
      <c r="DI19" s="68"/>
      <c r="DJ19" s="75">
        <v>1</v>
      </c>
      <c r="DK19" s="75"/>
      <c r="DL19" s="75"/>
      <c r="DM19" s="68"/>
      <c r="DN19" s="68">
        <v>1</v>
      </c>
      <c r="DO19" s="68"/>
      <c r="DP19" s="75">
        <v>1</v>
      </c>
      <c r="DQ19" s="75"/>
      <c r="DR19" s="75"/>
      <c r="DS19" s="68"/>
      <c r="DT19" s="68">
        <v>1</v>
      </c>
      <c r="DU19" s="68"/>
      <c r="DV19" s="75">
        <v>1</v>
      </c>
      <c r="DW19" s="75"/>
      <c r="DX19" s="75"/>
      <c r="DY19" s="74">
        <v>1</v>
      </c>
      <c r="DZ19" s="74"/>
      <c r="EA19" s="74"/>
      <c r="EB19" s="75">
        <v>1</v>
      </c>
      <c r="EC19" s="75"/>
      <c r="ED19" s="75"/>
      <c r="EE19" s="68"/>
      <c r="EF19" s="68">
        <v>1</v>
      </c>
      <c r="EG19" s="68"/>
      <c r="EH19" s="75">
        <v>1</v>
      </c>
      <c r="EI19" s="75"/>
      <c r="EJ19" s="75"/>
      <c r="EK19" s="74">
        <v>1</v>
      </c>
      <c r="EL19" s="74"/>
      <c r="EM19" s="74"/>
      <c r="EN19" s="74">
        <v>1</v>
      </c>
      <c r="EO19" s="74"/>
      <c r="EP19" s="74"/>
      <c r="EQ19" s="68"/>
      <c r="ER19" s="68">
        <v>1</v>
      </c>
      <c r="ES19" s="68"/>
      <c r="ET19" s="74">
        <v>1</v>
      </c>
      <c r="EU19" s="74"/>
      <c r="EV19" s="74"/>
      <c r="EW19" s="74">
        <v>1</v>
      </c>
      <c r="EX19" s="74"/>
      <c r="EY19" s="74"/>
      <c r="EZ19" s="74">
        <v>1</v>
      </c>
      <c r="FA19" s="74"/>
      <c r="FB19" s="74"/>
      <c r="FC19" s="74">
        <v>1</v>
      </c>
      <c r="FD19" s="74"/>
      <c r="FE19" s="74"/>
      <c r="FF19" s="68"/>
      <c r="FG19" s="68">
        <v>1</v>
      </c>
      <c r="FH19" s="68"/>
      <c r="FI19" s="68"/>
      <c r="FJ19" s="68">
        <v>1</v>
      </c>
      <c r="FK19" s="68"/>
    </row>
    <row r="20" spans="1:167" ht="15.6" x14ac:dyDescent="0.3">
      <c r="A20" s="3">
        <v>7</v>
      </c>
      <c r="B20" s="1" t="s">
        <v>825</v>
      </c>
      <c r="C20" s="3">
        <v>1</v>
      </c>
      <c r="D20" s="3"/>
      <c r="E20" s="3"/>
      <c r="F20" s="66">
        <v>1</v>
      </c>
      <c r="G20" s="66"/>
      <c r="H20" s="66"/>
      <c r="I20" s="73">
        <v>1</v>
      </c>
      <c r="J20" s="73"/>
      <c r="K20" s="73"/>
      <c r="L20" s="67">
        <v>1</v>
      </c>
      <c r="M20" s="67"/>
      <c r="N20" s="67"/>
      <c r="O20" s="73">
        <v>1</v>
      </c>
      <c r="P20" s="73"/>
      <c r="Q20" s="73"/>
      <c r="R20" s="73">
        <v>1</v>
      </c>
      <c r="S20" s="73"/>
      <c r="T20" s="73"/>
      <c r="U20" s="73">
        <v>1</v>
      </c>
      <c r="V20" s="73"/>
      <c r="W20" s="73"/>
      <c r="X20" s="73">
        <v>1</v>
      </c>
      <c r="Y20" s="73"/>
      <c r="Z20" s="73"/>
      <c r="AA20" s="67">
        <v>1</v>
      </c>
      <c r="AB20" s="67"/>
      <c r="AC20" s="67"/>
      <c r="AD20" s="73">
        <v>1</v>
      </c>
      <c r="AE20" s="73"/>
      <c r="AF20" s="73"/>
      <c r="AG20" s="73">
        <v>1</v>
      </c>
      <c r="AH20" s="73"/>
      <c r="AI20" s="73"/>
      <c r="AJ20" s="73">
        <v>1</v>
      </c>
      <c r="AK20" s="73"/>
      <c r="AL20" s="73"/>
      <c r="AM20" s="67">
        <v>1</v>
      </c>
      <c r="AN20" s="67"/>
      <c r="AO20" s="67"/>
      <c r="AP20" s="73">
        <v>1</v>
      </c>
      <c r="AQ20" s="73"/>
      <c r="AR20" s="73"/>
      <c r="AS20" s="73">
        <v>1</v>
      </c>
      <c r="AT20" s="73"/>
      <c r="AU20" s="73"/>
      <c r="AV20" s="73">
        <v>1</v>
      </c>
      <c r="AW20" s="73"/>
      <c r="AX20" s="73"/>
      <c r="AY20" s="73">
        <v>1</v>
      </c>
      <c r="AZ20" s="73"/>
      <c r="BA20" s="73"/>
      <c r="BB20" s="67">
        <v>1</v>
      </c>
      <c r="BC20" s="67"/>
      <c r="BD20" s="67"/>
      <c r="BE20" s="73">
        <v>1</v>
      </c>
      <c r="BF20" s="73"/>
      <c r="BG20" s="73"/>
      <c r="BH20" s="73">
        <v>1</v>
      </c>
      <c r="BI20" s="73"/>
      <c r="BJ20" s="73"/>
      <c r="BK20" s="73">
        <v>1</v>
      </c>
      <c r="BL20" s="73"/>
      <c r="BM20" s="73"/>
      <c r="BN20" s="76">
        <v>1</v>
      </c>
      <c r="BO20" s="76"/>
      <c r="BP20" s="76"/>
      <c r="BQ20" s="76">
        <v>1</v>
      </c>
      <c r="BR20" s="76"/>
      <c r="BS20" s="76"/>
      <c r="BT20" s="67">
        <v>1</v>
      </c>
      <c r="BU20" s="67"/>
      <c r="BV20" s="67"/>
      <c r="BW20" s="73">
        <v>1</v>
      </c>
      <c r="BX20" s="73"/>
      <c r="BY20" s="73"/>
      <c r="BZ20" s="73">
        <v>1</v>
      </c>
      <c r="CA20" s="73"/>
      <c r="CB20" s="73"/>
      <c r="CC20" s="73">
        <v>1</v>
      </c>
      <c r="CD20" s="73"/>
      <c r="CE20" s="73"/>
      <c r="CF20" s="76">
        <v>1</v>
      </c>
      <c r="CG20" s="76"/>
      <c r="CH20" s="76"/>
      <c r="CI20" s="73">
        <v>1</v>
      </c>
      <c r="CJ20" s="73"/>
      <c r="CK20" s="73"/>
      <c r="CL20" s="76">
        <v>1</v>
      </c>
      <c r="CM20" s="76"/>
      <c r="CN20" s="76"/>
      <c r="CO20" s="73">
        <v>1</v>
      </c>
      <c r="CP20" s="73"/>
      <c r="CQ20" s="73"/>
      <c r="CR20" s="76">
        <v>1</v>
      </c>
      <c r="CS20" s="76"/>
      <c r="CT20" s="76"/>
      <c r="CU20" s="73">
        <v>1</v>
      </c>
      <c r="CV20" s="73"/>
      <c r="CW20" s="73"/>
      <c r="CX20" s="76">
        <v>1</v>
      </c>
      <c r="CY20" s="76"/>
      <c r="CZ20" s="76"/>
      <c r="DA20" s="73">
        <v>1</v>
      </c>
      <c r="DB20" s="73"/>
      <c r="DC20" s="73"/>
      <c r="DD20" s="76">
        <v>1</v>
      </c>
      <c r="DE20" s="76"/>
      <c r="DF20" s="76"/>
      <c r="DG20" s="67"/>
      <c r="DH20" s="67">
        <v>1</v>
      </c>
      <c r="DI20" s="67"/>
      <c r="DJ20" s="76">
        <v>1</v>
      </c>
      <c r="DK20" s="76"/>
      <c r="DL20" s="76"/>
      <c r="DM20" s="67">
        <v>1</v>
      </c>
      <c r="DN20" s="67"/>
      <c r="DO20" s="67"/>
      <c r="DP20" s="76">
        <v>1</v>
      </c>
      <c r="DQ20" s="76"/>
      <c r="DR20" s="76"/>
      <c r="DS20" s="67">
        <v>1</v>
      </c>
      <c r="DT20" s="67"/>
      <c r="DU20" s="67"/>
      <c r="DV20" s="76">
        <v>1</v>
      </c>
      <c r="DW20" s="76"/>
      <c r="DX20" s="76"/>
      <c r="DY20" s="73">
        <v>1</v>
      </c>
      <c r="DZ20" s="73"/>
      <c r="EA20" s="73"/>
      <c r="EB20" s="76">
        <v>1</v>
      </c>
      <c r="EC20" s="76"/>
      <c r="ED20" s="76"/>
      <c r="EE20" s="67"/>
      <c r="EF20" s="67">
        <v>1</v>
      </c>
      <c r="EG20" s="67"/>
      <c r="EH20" s="76">
        <v>1</v>
      </c>
      <c r="EI20" s="76"/>
      <c r="EJ20" s="76"/>
      <c r="EK20" s="73">
        <v>1</v>
      </c>
      <c r="EL20" s="73"/>
      <c r="EM20" s="73"/>
      <c r="EN20" s="73">
        <v>1</v>
      </c>
      <c r="EO20" s="73"/>
      <c r="EP20" s="73"/>
      <c r="EQ20" s="67"/>
      <c r="ER20" s="67">
        <v>1</v>
      </c>
      <c r="ES20" s="67"/>
      <c r="ET20" s="73">
        <v>1</v>
      </c>
      <c r="EU20" s="73"/>
      <c r="EV20" s="73"/>
      <c r="EW20" s="73">
        <v>1</v>
      </c>
      <c r="EX20" s="73"/>
      <c r="EY20" s="73"/>
      <c r="EZ20" s="73">
        <v>1</v>
      </c>
      <c r="FA20" s="73"/>
      <c r="FB20" s="73"/>
      <c r="FC20" s="73">
        <v>1</v>
      </c>
      <c r="FD20" s="73"/>
      <c r="FE20" s="73"/>
      <c r="FF20" s="67"/>
      <c r="FG20" s="67">
        <v>1</v>
      </c>
      <c r="FH20" s="67"/>
      <c r="FI20" s="67">
        <v>1</v>
      </c>
      <c r="FJ20" s="67"/>
      <c r="FK20" s="67"/>
    </row>
    <row r="21" spans="1:167" x14ac:dyDescent="0.3">
      <c r="A21" s="3">
        <v>8</v>
      </c>
      <c r="B21" s="42" t="s">
        <v>829</v>
      </c>
      <c r="C21" s="3"/>
      <c r="D21" s="3">
        <v>1</v>
      </c>
      <c r="E21" s="3"/>
      <c r="F21" s="66">
        <v>1</v>
      </c>
      <c r="G21" s="66"/>
      <c r="H21" s="66"/>
      <c r="I21" s="73"/>
      <c r="J21" s="73">
        <v>1</v>
      </c>
      <c r="K21" s="73"/>
      <c r="L21" s="67">
        <v>1</v>
      </c>
      <c r="M21" s="67"/>
      <c r="N21" s="67"/>
      <c r="O21" s="73"/>
      <c r="P21" s="73">
        <v>1</v>
      </c>
      <c r="Q21" s="73"/>
      <c r="R21" s="73"/>
      <c r="S21" s="73">
        <v>1</v>
      </c>
      <c r="T21" s="73"/>
      <c r="U21" s="73"/>
      <c r="V21" s="73">
        <v>1</v>
      </c>
      <c r="W21" s="73"/>
      <c r="X21" s="73"/>
      <c r="Y21" s="73">
        <v>1</v>
      </c>
      <c r="Z21" s="73"/>
      <c r="AA21" s="67"/>
      <c r="AB21" s="67">
        <v>1</v>
      </c>
      <c r="AC21" s="67"/>
      <c r="AD21" s="73"/>
      <c r="AE21" s="73">
        <v>1</v>
      </c>
      <c r="AF21" s="73"/>
      <c r="AG21" s="73"/>
      <c r="AH21" s="73">
        <v>1</v>
      </c>
      <c r="AI21" s="73"/>
      <c r="AJ21" s="73"/>
      <c r="AK21" s="73">
        <v>1</v>
      </c>
      <c r="AL21" s="73"/>
      <c r="AM21" s="67"/>
      <c r="AN21" s="67">
        <v>1</v>
      </c>
      <c r="AO21" s="67"/>
      <c r="AP21" s="73"/>
      <c r="AQ21" s="73">
        <v>1</v>
      </c>
      <c r="AR21" s="73"/>
      <c r="AS21" s="73"/>
      <c r="AT21" s="73">
        <v>1</v>
      </c>
      <c r="AU21" s="73"/>
      <c r="AV21" s="73"/>
      <c r="AW21" s="73">
        <v>1</v>
      </c>
      <c r="AX21" s="73"/>
      <c r="AY21" s="73"/>
      <c r="AZ21" s="73">
        <v>1</v>
      </c>
      <c r="BA21" s="73"/>
      <c r="BB21" s="67"/>
      <c r="BC21" s="67">
        <v>1</v>
      </c>
      <c r="BD21" s="67"/>
      <c r="BE21" s="73"/>
      <c r="BF21" s="73">
        <v>1</v>
      </c>
      <c r="BG21" s="73"/>
      <c r="BH21" s="73"/>
      <c r="BI21" s="73">
        <v>1</v>
      </c>
      <c r="BJ21" s="73"/>
      <c r="BK21" s="73"/>
      <c r="BL21" s="73">
        <v>1</v>
      </c>
      <c r="BM21" s="73"/>
      <c r="BN21" s="76"/>
      <c r="BO21" s="76">
        <v>1</v>
      </c>
      <c r="BP21" s="76"/>
      <c r="BQ21" s="76"/>
      <c r="BR21" s="76">
        <v>1</v>
      </c>
      <c r="BS21" s="76"/>
      <c r="BT21" s="67"/>
      <c r="BU21" s="67">
        <v>1</v>
      </c>
      <c r="BV21" s="67"/>
      <c r="BW21" s="73"/>
      <c r="BX21" s="73">
        <v>1</v>
      </c>
      <c r="BY21" s="73"/>
      <c r="BZ21" s="73">
        <v>1</v>
      </c>
      <c r="CA21" s="73"/>
      <c r="CB21" s="73"/>
      <c r="CC21" s="73"/>
      <c r="CD21" s="73">
        <v>1</v>
      </c>
      <c r="CE21" s="73"/>
      <c r="CF21" s="76">
        <v>1</v>
      </c>
      <c r="CG21" s="76"/>
      <c r="CH21" s="76"/>
      <c r="CI21" s="73"/>
      <c r="CJ21" s="73">
        <v>1</v>
      </c>
      <c r="CK21" s="73"/>
      <c r="CL21" s="76">
        <v>1</v>
      </c>
      <c r="CM21" s="76"/>
      <c r="CN21" s="76"/>
      <c r="CO21" s="73"/>
      <c r="CP21" s="73">
        <v>1</v>
      </c>
      <c r="CQ21" s="73"/>
      <c r="CR21" s="76">
        <v>1</v>
      </c>
      <c r="CS21" s="76"/>
      <c r="CT21" s="76"/>
      <c r="CU21" s="73"/>
      <c r="CV21" s="73">
        <v>1</v>
      </c>
      <c r="CW21" s="73"/>
      <c r="CX21" s="76">
        <v>1</v>
      </c>
      <c r="CY21" s="76"/>
      <c r="CZ21" s="76"/>
      <c r="DA21" s="73"/>
      <c r="DB21" s="73">
        <v>1</v>
      </c>
      <c r="DC21" s="73"/>
      <c r="DD21" s="76">
        <v>1</v>
      </c>
      <c r="DE21" s="76"/>
      <c r="DF21" s="76"/>
      <c r="DG21" s="67">
        <v>1</v>
      </c>
      <c r="DH21" s="67"/>
      <c r="DI21" s="67"/>
      <c r="DJ21" s="76">
        <v>1</v>
      </c>
      <c r="DK21" s="76"/>
      <c r="DL21" s="76"/>
      <c r="DM21" s="67"/>
      <c r="DN21" s="67">
        <v>1</v>
      </c>
      <c r="DO21" s="67"/>
      <c r="DP21" s="76">
        <v>1</v>
      </c>
      <c r="DQ21" s="76"/>
      <c r="DR21" s="76"/>
      <c r="DS21" s="67"/>
      <c r="DT21" s="67">
        <v>1</v>
      </c>
      <c r="DU21" s="67"/>
      <c r="DV21" s="76">
        <v>1</v>
      </c>
      <c r="DW21" s="76"/>
      <c r="DX21" s="76"/>
      <c r="DY21" s="73"/>
      <c r="DZ21" s="73">
        <v>1</v>
      </c>
      <c r="EA21" s="73"/>
      <c r="EB21" s="76">
        <v>1</v>
      </c>
      <c r="EC21" s="76"/>
      <c r="ED21" s="76"/>
      <c r="EE21" s="67">
        <v>1</v>
      </c>
      <c r="EF21" s="67"/>
      <c r="EG21" s="67"/>
      <c r="EH21" s="76">
        <v>1</v>
      </c>
      <c r="EI21" s="76"/>
      <c r="EJ21" s="76"/>
      <c r="EK21" s="73"/>
      <c r="EL21" s="73">
        <v>1</v>
      </c>
      <c r="EM21" s="73"/>
      <c r="EN21" s="73"/>
      <c r="EO21" s="73">
        <v>1</v>
      </c>
      <c r="EP21" s="73"/>
      <c r="EQ21" s="67"/>
      <c r="ER21" s="67">
        <v>1</v>
      </c>
      <c r="ES21" s="67"/>
      <c r="ET21" s="73"/>
      <c r="EU21" s="73">
        <v>1</v>
      </c>
      <c r="EV21" s="73"/>
      <c r="EW21" s="73"/>
      <c r="EX21" s="73">
        <v>1</v>
      </c>
      <c r="EY21" s="73"/>
      <c r="EZ21" s="73"/>
      <c r="FA21" s="73">
        <v>1</v>
      </c>
      <c r="FB21" s="73"/>
      <c r="FC21" s="73"/>
      <c r="FD21" s="73">
        <v>1</v>
      </c>
      <c r="FE21" s="73"/>
      <c r="FF21" s="67"/>
      <c r="FG21" s="67">
        <v>1</v>
      </c>
      <c r="FH21" s="67"/>
      <c r="FI21" s="67"/>
      <c r="FJ21" s="67">
        <v>1</v>
      </c>
      <c r="FK21" s="67"/>
    </row>
    <row r="22" spans="1:167" ht="15.6" x14ac:dyDescent="0.3">
      <c r="A22" s="3">
        <v>9</v>
      </c>
      <c r="B22" s="1" t="s">
        <v>832</v>
      </c>
      <c r="C22" s="3">
        <v>1</v>
      </c>
      <c r="D22" s="3"/>
      <c r="E22" s="3"/>
      <c r="F22" s="66"/>
      <c r="G22" s="66">
        <v>1</v>
      </c>
      <c r="H22" s="66"/>
      <c r="I22" s="73">
        <v>1</v>
      </c>
      <c r="J22" s="73"/>
      <c r="K22" s="73"/>
      <c r="L22" s="67"/>
      <c r="M22" s="67">
        <v>1</v>
      </c>
      <c r="N22" s="67"/>
      <c r="O22" s="73">
        <v>1</v>
      </c>
      <c r="P22" s="73"/>
      <c r="Q22" s="73"/>
      <c r="R22" s="73">
        <v>1</v>
      </c>
      <c r="S22" s="73"/>
      <c r="T22" s="73"/>
      <c r="U22" s="73">
        <v>1</v>
      </c>
      <c r="V22" s="73"/>
      <c r="W22" s="73"/>
      <c r="X22" s="73">
        <v>1</v>
      </c>
      <c r="Y22" s="73"/>
      <c r="Z22" s="73"/>
      <c r="AA22" s="67"/>
      <c r="AB22" s="67">
        <v>1</v>
      </c>
      <c r="AC22" s="67"/>
      <c r="AD22" s="73">
        <v>1</v>
      </c>
      <c r="AE22" s="73"/>
      <c r="AF22" s="73"/>
      <c r="AG22" s="73">
        <v>1</v>
      </c>
      <c r="AH22" s="73"/>
      <c r="AI22" s="73"/>
      <c r="AJ22" s="73">
        <v>1</v>
      </c>
      <c r="AK22" s="73"/>
      <c r="AL22" s="73"/>
      <c r="AM22" s="67"/>
      <c r="AN22" s="67">
        <v>1</v>
      </c>
      <c r="AO22" s="67"/>
      <c r="AP22" s="73">
        <v>1</v>
      </c>
      <c r="AQ22" s="73"/>
      <c r="AR22" s="73"/>
      <c r="AS22" s="73">
        <v>1</v>
      </c>
      <c r="AT22" s="73"/>
      <c r="AU22" s="73"/>
      <c r="AV22" s="73">
        <v>1</v>
      </c>
      <c r="AW22" s="73"/>
      <c r="AX22" s="73"/>
      <c r="AY22" s="73">
        <v>1</v>
      </c>
      <c r="AZ22" s="73"/>
      <c r="BA22" s="73"/>
      <c r="BB22" s="67"/>
      <c r="BC22" s="67">
        <v>1</v>
      </c>
      <c r="BD22" s="67"/>
      <c r="BE22" s="73">
        <v>1</v>
      </c>
      <c r="BF22" s="73"/>
      <c r="BG22" s="73"/>
      <c r="BH22" s="73">
        <v>1</v>
      </c>
      <c r="BI22" s="73"/>
      <c r="BJ22" s="73"/>
      <c r="BK22" s="73">
        <v>1</v>
      </c>
      <c r="BL22" s="73"/>
      <c r="BM22" s="73"/>
      <c r="BN22" s="76">
        <v>1</v>
      </c>
      <c r="BO22" s="76"/>
      <c r="BP22" s="76"/>
      <c r="BQ22" s="76">
        <v>1</v>
      </c>
      <c r="BR22" s="76"/>
      <c r="BS22" s="76"/>
      <c r="BT22" s="67"/>
      <c r="BU22" s="67">
        <v>1</v>
      </c>
      <c r="BV22" s="67"/>
      <c r="BW22" s="73">
        <v>1</v>
      </c>
      <c r="BX22" s="73"/>
      <c r="BY22" s="73"/>
      <c r="BZ22" s="73">
        <v>1</v>
      </c>
      <c r="CA22" s="73"/>
      <c r="CB22" s="73"/>
      <c r="CC22" s="73">
        <v>1</v>
      </c>
      <c r="CD22" s="73"/>
      <c r="CE22" s="73"/>
      <c r="CF22" s="76">
        <v>1</v>
      </c>
      <c r="CG22" s="76"/>
      <c r="CH22" s="76"/>
      <c r="CI22" s="73">
        <v>1</v>
      </c>
      <c r="CJ22" s="73"/>
      <c r="CK22" s="73"/>
      <c r="CL22" s="76">
        <v>1</v>
      </c>
      <c r="CM22" s="76"/>
      <c r="CN22" s="76"/>
      <c r="CO22" s="73">
        <v>1</v>
      </c>
      <c r="CP22" s="73"/>
      <c r="CQ22" s="73"/>
      <c r="CR22" s="76">
        <v>1</v>
      </c>
      <c r="CS22" s="76"/>
      <c r="CT22" s="76"/>
      <c r="CU22" s="73">
        <v>1</v>
      </c>
      <c r="CV22" s="73"/>
      <c r="CW22" s="73"/>
      <c r="CX22" s="76">
        <v>1</v>
      </c>
      <c r="CY22" s="76"/>
      <c r="CZ22" s="76"/>
      <c r="DA22" s="73">
        <v>1</v>
      </c>
      <c r="DB22" s="73"/>
      <c r="DC22" s="73"/>
      <c r="DD22" s="76">
        <v>1</v>
      </c>
      <c r="DE22" s="76"/>
      <c r="DF22" s="76"/>
      <c r="DG22" s="67"/>
      <c r="DH22" s="67">
        <v>1</v>
      </c>
      <c r="DI22" s="67"/>
      <c r="DJ22" s="76">
        <v>1</v>
      </c>
      <c r="DK22" s="76"/>
      <c r="DL22" s="76"/>
      <c r="DM22" s="67"/>
      <c r="DN22" s="67">
        <v>1</v>
      </c>
      <c r="DO22" s="67"/>
      <c r="DP22" s="76">
        <v>1</v>
      </c>
      <c r="DQ22" s="76"/>
      <c r="DR22" s="76"/>
      <c r="DS22" s="67"/>
      <c r="DT22" s="67">
        <v>1</v>
      </c>
      <c r="DU22" s="67"/>
      <c r="DV22" s="76">
        <v>1</v>
      </c>
      <c r="DW22" s="76"/>
      <c r="DX22" s="76"/>
      <c r="DY22" s="73">
        <v>1</v>
      </c>
      <c r="DZ22" s="73"/>
      <c r="EA22" s="73"/>
      <c r="EB22" s="76">
        <v>1</v>
      </c>
      <c r="EC22" s="76"/>
      <c r="ED22" s="76"/>
      <c r="EE22" s="67"/>
      <c r="EF22" s="67">
        <v>1</v>
      </c>
      <c r="EG22" s="67"/>
      <c r="EH22" s="76">
        <v>1</v>
      </c>
      <c r="EI22" s="76"/>
      <c r="EJ22" s="76"/>
      <c r="EK22" s="73">
        <v>1</v>
      </c>
      <c r="EL22" s="73"/>
      <c r="EM22" s="73"/>
      <c r="EN22" s="73">
        <v>1</v>
      </c>
      <c r="EO22" s="73"/>
      <c r="EP22" s="73"/>
      <c r="EQ22" s="67"/>
      <c r="ER22" s="67">
        <v>1</v>
      </c>
      <c r="ES22" s="67"/>
      <c r="ET22" s="73">
        <v>1</v>
      </c>
      <c r="EU22" s="73"/>
      <c r="EV22" s="73"/>
      <c r="EW22" s="73">
        <v>1</v>
      </c>
      <c r="EX22" s="73"/>
      <c r="EY22" s="73"/>
      <c r="EZ22" s="73">
        <v>1</v>
      </c>
      <c r="FA22" s="73"/>
      <c r="FB22" s="73"/>
      <c r="FC22" s="73">
        <v>1</v>
      </c>
      <c r="FD22" s="73"/>
      <c r="FE22" s="73"/>
      <c r="FF22" s="67"/>
      <c r="FG22" s="67">
        <v>1</v>
      </c>
      <c r="FH22" s="67"/>
      <c r="FI22" s="67"/>
      <c r="FJ22" s="67">
        <v>1</v>
      </c>
      <c r="FK22" s="67"/>
    </row>
    <row r="23" spans="1:167" x14ac:dyDescent="0.3">
      <c r="A23" s="3">
        <v>10</v>
      </c>
      <c r="B23" s="42" t="s">
        <v>831</v>
      </c>
      <c r="C23" s="3"/>
      <c r="D23" s="3">
        <v>1</v>
      </c>
      <c r="E23" s="3"/>
      <c r="F23" s="66"/>
      <c r="G23" s="66">
        <v>1</v>
      </c>
      <c r="H23" s="66"/>
      <c r="I23" s="73"/>
      <c r="J23" s="73">
        <v>1</v>
      </c>
      <c r="K23" s="73"/>
      <c r="L23" s="67"/>
      <c r="M23" s="67">
        <v>1</v>
      </c>
      <c r="N23" s="67"/>
      <c r="O23" s="73"/>
      <c r="P23" s="73">
        <v>1</v>
      </c>
      <c r="Q23" s="73"/>
      <c r="R23" s="73"/>
      <c r="S23" s="73">
        <v>1</v>
      </c>
      <c r="T23" s="73"/>
      <c r="U23" s="73"/>
      <c r="V23" s="73">
        <v>1</v>
      </c>
      <c r="W23" s="73"/>
      <c r="X23" s="73"/>
      <c r="Y23" s="73">
        <v>1</v>
      </c>
      <c r="Z23" s="73"/>
      <c r="AA23" s="67"/>
      <c r="AB23" s="67">
        <v>1</v>
      </c>
      <c r="AC23" s="67"/>
      <c r="AD23" s="73"/>
      <c r="AE23" s="73">
        <v>1</v>
      </c>
      <c r="AF23" s="73"/>
      <c r="AG23" s="73"/>
      <c r="AH23" s="73">
        <v>1</v>
      </c>
      <c r="AI23" s="73"/>
      <c r="AJ23" s="73"/>
      <c r="AK23" s="73">
        <v>1</v>
      </c>
      <c r="AL23" s="73"/>
      <c r="AM23" s="67"/>
      <c r="AN23" s="67">
        <v>1</v>
      </c>
      <c r="AO23" s="67"/>
      <c r="AP23" s="73"/>
      <c r="AQ23" s="73">
        <v>1</v>
      </c>
      <c r="AR23" s="73"/>
      <c r="AS23" s="73"/>
      <c r="AT23" s="73">
        <v>1</v>
      </c>
      <c r="AU23" s="73"/>
      <c r="AV23" s="73"/>
      <c r="AW23" s="73">
        <v>1</v>
      </c>
      <c r="AX23" s="73"/>
      <c r="AY23" s="73"/>
      <c r="AZ23" s="73">
        <v>1</v>
      </c>
      <c r="BA23" s="73"/>
      <c r="BB23" s="67"/>
      <c r="BC23" s="67">
        <v>1</v>
      </c>
      <c r="BD23" s="67"/>
      <c r="BE23" s="73"/>
      <c r="BF23" s="73">
        <v>1</v>
      </c>
      <c r="BG23" s="73"/>
      <c r="BH23" s="73"/>
      <c r="BI23" s="73">
        <v>1</v>
      </c>
      <c r="BJ23" s="73"/>
      <c r="BK23" s="73"/>
      <c r="BL23" s="73">
        <v>1</v>
      </c>
      <c r="BM23" s="73"/>
      <c r="BN23" s="76"/>
      <c r="BO23" s="76">
        <v>1</v>
      </c>
      <c r="BP23" s="76"/>
      <c r="BQ23" s="76"/>
      <c r="BR23" s="76">
        <v>1</v>
      </c>
      <c r="BS23" s="76"/>
      <c r="BT23" s="67"/>
      <c r="BU23" s="67">
        <v>1</v>
      </c>
      <c r="BV23" s="67"/>
      <c r="BW23" s="73"/>
      <c r="BX23" s="73">
        <v>1</v>
      </c>
      <c r="BY23" s="73"/>
      <c r="BZ23" s="73"/>
      <c r="CA23" s="73">
        <v>1</v>
      </c>
      <c r="CB23" s="73"/>
      <c r="CC23" s="73"/>
      <c r="CD23" s="73">
        <v>1</v>
      </c>
      <c r="CE23" s="73"/>
      <c r="CF23" s="76"/>
      <c r="CG23" s="76">
        <v>1</v>
      </c>
      <c r="CH23" s="76"/>
      <c r="CI23" s="73"/>
      <c r="CJ23" s="73">
        <v>1</v>
      </c>
      <c r="CK23" s="73"/>
      <c r="CL23" s="76"/>
      <c r="CM23" s="76">
        <v>1</v>
      </c>
      <c r="CN23" s="76"/>
      <c r="CO23" s="73"/>
      <c r="CP23" s="73">
        <v>1</v>
      </c>
      <c r="CQ23" s="73"/>
      <c r="CR23" s="76"/>
      <c r="CS23" s="76">
        <v>1</v>
      </c>
      <c r="CT23" s="76"/>
      <c r="CU23" s="73"/>
      <c r="CV23" s="73">
        <v>1</v>
      </c>
      <c r="CW23" s="73"/>
      <c r="CX23" s="76"/>
      <c r="CY23" s="76">
        <v>1</v>
      </c>
      <c r="CZ23" s="76"/>
      <c r="DA23" s="73"/>
      <c r="DB23" s="73">
        <v>1</v>
      </c>
      <c r="DC23" s="73"/>
      <c r="DD23" s="76"/>
      <c r="DE23" s="76">
        <v>1</v>
      </c>
      <c r="DF23" s="76"/>
      <c r="DG23" s="67"/>
      <c r="DH23" s="67">
        <v>1</v>
      </c>
      <c r="DI23" s="67"/>
      <c r="DJ23" s="76"/>
      <c r="DK23" s="76">
        <v>1</v>
      </c>
      <c r="DL23" s="76"/>
      <c r="DM23" s="67"/>
      <c r="DN23" s="67">
        <v>1</v>
      </c>
      <c r="DO23" s="67"/>
      <c r="DP23" s="76"/>
      <c r="DQ23" s="76">
        <v>1</v>
      </c>
      <c r="DR23" s="76"/>
      <c r="DS23" s="67"/>
      <c r="DT23" s="67">
        <v>1</v>
      </c>
      <c r="DU23" s="67"/>
      <c r="DV23" s="76"/>
      <c r="DW23" s="76">
        <v>1</v>
      </c>
      <c r="DX23" s="76"/>
      <c r="DY23" s="73"/>
      <c r="DZ23" s="73">
        <v>1</v>
      </c>
      <c r="EA23" s="73"/>
      <c r="EB23" s="76"/>
      <c r="EC23" s="76">
        <v>1</v>
      </c>
      <c r="ED23" s="76"/>
      <c r="EE23" s="67"/>
      <c r="EF23" s="67">
        <v>1</v>
      </c>
      <c r="EG23" s="67"/>
      <c r="EH23" s="76"/>
      <c r="EI23" s="76">
        <v>1</v>
      </c>
      <c r="EJ23" s="76"/>
      <c r="EK23" s="73"/>
      <c r="EL23" s="73">
        <v>1</v>
      </c>
      <c r="EM23" s="73"/>
      <c r="EN23" s="73"/>
      <c r="EO23" s="73">
        <v>1</v>
      </c>
      <c r="EP23" s="73"/>
      <c r="EQ23" s="67"/>
      <c r="ER23" s="67">
        <v>1</v>
      </c>
      <c r="ES23" s="67"/>
      <c r="ET23" s="73"/>
      <c r="EU23" s="73">
        <v>1</v>
      </c>
      <c r="EV23" s="73"/>
      <c r="EW23" s="73"/>
      <c r="EX23" s="73">
        <v>1</v>
      </c>
      <c r="EY23" s="73"/>
      <c r="EZ23" s="73"/>
      <c r="FA23" s="73">
        <v>1</v>
      </c>
      <c r="FB23" s="73"/>
      <c r="FC23" s="73"/>
      <c r="FD23" s="73">
        <v>1</v>
      </c>
      <c r="FE23" s="73"/>
      <c r="FF23" s="67"/>
      <c r="FG23" s="67">
        <v>1</v>
      </c>
      <c r="FH23" s="67"/>
      <c r="FI23" s="67"/>
      <c r="FJ23" s="67">
        <v>1</v>
      </c>
      <c r="FK23" s="67"/>
    </row>
    <row r="24" spans="1:167" ht="15.6" x14ac:dyDescent="0.3">
      <c r="A24" s="3">
        <v>11</v>
      </c>
      <c r="B24" s="71" t="s">
        <v>827</v>
      </c>
      <c r="C24" s="3"/>
      <c r="D24" s="3"/>
      <c r="E24" s="3">
        <v>1</v>
      </c>
      <c r="F24" s="66"/>
      <c r="G24" s="66">
        <v>1</v>
      </c>
      <c r="H24" s="66"/>
      <c r="I24" s="73"/>
      <c r="J24" s="73"/>
      <c r="K24" s="73">
        <v>1</v>
      </c>
      <c r="L24" s="67"/>
      <c r="M24" s="67">
        <v>1</v>
      </c>
      <c r="N24" s="67"/>
      <c r="O24" s="73"/>
      <c r="P24" s="73"/>
      <c r="Q24" s="73">
        <v>1</v>
      </c>
      <c r="R24" s="73"/>
      <c r="S24" s="73"/>
      <c r="T24" s="73">
        <v>1</v>
      </c>
      <c r="U24" s="73"/>
      <c r="V24" s="73"/>
      <c r="W24" s="73">
        <v>1</v>
      </c>
      <c r="X24" s="73"/>
      <c r="Y24" s="73"/>
      <c r="Z24" s="73">
        <v>1</v>
      </c>
      <c r="AA24" s="67"/>
      <c r="AB24" s="67"/>
      <c r="AC24" s="67">
        <v>1</v>
      </c>
      <c r="AD24" s="73"/>
      <c r="AE24" s="73"/>
      <c r="AF24" s="73">
        <v>1</v>
      </c>
      <c r="AG24" s="73"/>
      <c r="AH24" s="73"/>
      <c r="AI24" s="73">
        <v>1</v>
      </c>
      <c r="AJ24" s="73"/>
      <c r="AK24" s="73"/>
      <c r="AL24" s="73">
        <v>1</v>
      </c>
      <c r="AM24" s="67"/>
      <c r="AN24" s="67"/>
      <c r="AO24" s="67">
        <v>1</v>
      </c>
      <c r="AP24" s="73"/>
      <c r="AQ24" s="73"/>
      <c r="AR24" s="73">
        <v>1</v>
      </c>
      <c r="AS24" s="73"/>
      <c r="AT24" s="73"/>
      <c r="AU24" s="73">
        <v>1</v>
      </c>
      <c r="AV24" s="73"/>
      <c r="AW24" s="73"/>
      <c r="AX24" s="73">
        <v>1</v>
      </c>
      <c r="AY24" s="73"/>
      <c r="AZ24" s="73"/>
      <c r="BA24" s="73">
        <v>1</v>
      </c>
      <c r="BB24" s="67"/>
      <c r="BC24" s="67"/>
      <c r="BD24" s="67">
        <v>1</v>
      </c>
      <c r="BE24" s="73"/>
      <c r="BF24" s="73"/>
      <c r="BG24" s="73">
        <v>1</v>
      </c>
      <c r="BH24" s="73"/>
      <c r="BI24" s="73"/>
      <c r="BJ24" s="73">
        <v>1</v>
      </c>
      <c r="BK24" s="73"/>
      <c r="BL24" s="73"/>
      <c r="BM24" s="73">
        <v>1</v>
      </c>
      <c r="BN24" s="76"/>
      <c r="BO24" s="76"/>
      <c r="BP24" s="76">
        <v>1</v>
      </c>
      <c r="BQ24" s="76"/>
      <c r="BR24" s="76"/>
      <c r="BS24" s="76">
        <v>1</v>
      </c>
      <c r="BT24" s="67"/>
      <c r="BU24" s="67"/>
      <c r="BV24" s="67">
        <v>1</v>
      </c>
      <c r="BW24" s="73"/>
      <c r="BX24" s="73"/>
      <c r="BY24" s="73">
        <v>1</v>
      </c>
      <c r="BZ24" s="73"/>
      <c r="CA24" s="73">
        <v>1</v>
      </c>
      <c r="CB24" s="73"/>
      <c r="CC24" s="73"/>
      <c r="CD24" s="73"/>
      <c r="CE24" s="73">
        <v>1</v>
      </c>
      <c r="CF24" s="76"/>
      <c r="CG24" s="76">
        <v>1</v>
      </c>
      <c r="CH24" s="76"/>
      <c r="CI24" s="73"/>
      <c r="CJ24" s="73"/>
      <c r="CK24" s="73">
        <v>1</v>
      </c>
      <c r="CL24" s="76"/>
      <c r="CM24" s="76">
        <v>1</v>
      </c>
      <c r="CN24" s="76"/>
      <c r="CO24" s="73"/>
      <c r="CP24" s="73"/>
      <c r="CQ24" s="73">
        <v>1</v>
      </c>
      <c r="CR24" s="76"/>
      <c r="CS24" s="76">
        <v>1</v>
      </c>
      <c r="CT24" s="76"/>
      <c r="CU24" s="73"/>
      <c r="CV24" s="73"/>
      <c r="CW24" s="73">
        <v>1</v>
      </c>
      <c r="CX24" s="76"/>
      <c r="CY24" s="76">
        <v>1</v>
      </c>
      <c r="CZ24" s="76"/>
      <c r="DA24" s="73"/>
      <c r="DB24" s="73"/>
      <c r="DC24" s="73">
        <v>1</v>
      </c>
      <c r="DD24" s="76"/>
      <c r="DE24" s="76">
        <v>1</v>
      </c>
      <c r="DF24" s="76"/>
      <c r="DG24" s="67"/>
      <c r="DH24" s="67">
        <v>1</v>
      </c>
      <c r="DI24" s="67"/>
      <c r="DJ24" s="76"/>
      <c r="DK24" s="76">
        <v>1</v>
      </c>
      <c r="DL24" s="76"/>
      <c r="DM24" s="67"/>
      <c r="DN24" s="67"/>
      <c r="DO24" s="67">
        <v>1</v>
      </c>
      <c r="DP24" s="76"/>
      <c r="DQ24" s="76">
        <v>1</v>
      </c>
      <c r="DR24" s="76"/>
      <c r="DS24" s="67"/>
      <c r="DT24" s="67"/>
      <c r="DU24" s="67">
        <v>1</v>
      </c>
      <c r="DV24" s="76"/>
      <c r="DW24" s="76">
        <v>1</v>
      </c>
      <c r="DX24" s="76"/>
      <c r="DY24" s="73"/>
      <c r="DZ24" s="73"/>
      <c r="EA24" s="73">
        <v>1</v>
      </c>
      <c r="EB24" s="76"/>
      <c r="EC24" s="76">
        <v>1</v>
      </c>
      <c r="ED24" s="76"/>
      <c r="EE24" s="67"/>
      <c r="EF24" s="67">
        <v>1</v>
      </c>
      <c r="EG24" s="67"/>
      <c r="EH24" s="76"/>
      <c r="EI24" s="76">
        <v>1</v>
      </c>
      <c r="EJ24" s="76"/>
      <c r="EK24" s="73"/>
      <c r="EL24" s="73"/>
      <c r="EM24" s="73">
        <v>1</v>
      </c>
      <c r="EN24" s="73"/>
      <c r="EO24" s="73"/>
      <c r="EP24" s="73">
        <v>1</v>
      </c>
      <c r="EQ24" s="67"/>
      <c r="ER24" s="67"/>
      <c r="ES24" s="67">
        <v>1</v>
      </c>
      <c r="ET24" s="73"/>
      <c r="EU24" s="73"/>
      <c r="EV24" s="73">
        <v>1</v>
      </c>
      <c r="EW24" s="73"/>
      <c r="EX24" s="73"/>
      <c r="EY24" s="73">
        <v>1</v>
      </c>
      <c r="EZ24" s="73"/>
      <c r="FA24" s="73"/>
      <c r="FB24" s="73">
        <v>1</v>
      </c>
      <c r="FC24" s="73"/>
      <c r="FD24" s="73"/>
      <c r="FE24" s="73">
        <v>1</v>
      </c>
      <c r="FF24" s="67"/>
      <c r="FG24" s="67"/>
      <c r="FH24" s="67">
        <v>1</v>
      </c>
      <c r="FI24" s="67"/>
      <c r="FJ24" s="67"/>
      <c r="FK24" s="67">
        <v>1</v>
      </c>
    </row>
    <row r="25" spans="1:167" x14ac:dyDescent="0.3">
      <c r="A25" s="128" t="s">
        <v>108</v>
      </c>
      <c r="B25" s="129"/>
      <c r="C25" s="3">
        <f t="shared" ref="C25:AH25" si="0">SUM(C14:C24)</f>
        <v>6</v>
      </c>
      <c r="D25" s="3">
        <f t="shared" si="0"/>
        <v>3</v>
      </c>
      <c r="E25" s="3">
        <f t="shared" si="0"/>
        <v>2</v>
      </c>
      <c r="F25" s="3">
        <f t="shared" si="0"/>
        <v>4</v>
      </c>
      <c r="G25" s="3">
        <f t="shared" si="0"/>
        <v>7</v>
      </c>
      <c r="H25" s="3">
        <f t="shared" si="0"/>
        <v>0</v>
      </c>
      <c r="I25" s="3">
        <f t="shared" si="0"/>
        <v>6</v>
      </c>
      <c r="J25" s="3">
        <f t="shared" si="0"/>
        <v>3</v>
      </c>
      <c r="K25" s="3">
        <f t="shared" si="0"/>
        <v>2</v>
      </c>
      <c r="L25" s="3">
        <f t="shared" si="0"/>
        <v>4</v>
      </c>
      <c r="M25" s="3">
        <f t="shared" si="0"/>
        <v>7</v>
      </c>
      <c r="N25" s="3">
        <f t="shared" si="0"/>
        <v>0</v>
      </c>
      <c r="O25" s="3">
        <f t="shared" si="0"/>
        <v>6</v>
      </c>
      <c r="P25" s="3">
        <f t="shared" si="0"/>
        <v>3</v>
      </c>
      <c r="Q25" s="3">
        <f t="shared" si="0"/>
        <v>2</v>
      </c>
      <c r="R25" s="3">
        <f t="shared" si="0"/>
        <v>6</v>
      </c>
      <c r="S25" s="3">
        <f t="shared" si="0"/>
        <v>3</v>
      </c>
      <c r="T25" s="3">
        <f t="shared" si="0"/>
        <v>2</v>
      </c>
      <c r="U25" s="3">
        <f t="shared" si="0"/>
        <v>6</v>
      </c>
      <c r="V25" s="3">
        <f t="shared" si="0"/>
        <v>3</v>
      </c>
      <c r="W25" s="3">
        <f t="shared" si="0"/>
        <v>2</v>
      </c>
      <c r="X25" s="3">
        <f t="shared" si="0"/>
        <v>6</v>
      </c>
      <c r="Y25" s="3">
        <f t="shared" si="0"/>
        <v>3</v>
      </c>
      <c r="Z25" s="3">
        <f t="shared" si="0"/>
        <v>2</v>
      </c>
      <c r="AA25" s="3">
        <f t="shared" si="0"/>
        <v>3</v>
      </c>
      <c r="AB25" s="3">
        <f t="shared" si="0"/>
        <v>6</v>
      </c>
      <c r="AC25" s="3">
        <f t="shared" si="0"/>
        <v>2</v>
      </c>
      <c r="AD25" s="3">
        <f t="shared" si="0"/>
        <v>6</v>
      </c>
      <c r="AE25" s="3">
        <f t="shared" si="0"/>
        <v>3</v>
      </c>
      <c r="AF25" s="3">
        <f t="shared" si="0"/>
        <v>2</v>
      </c>
      <c r="AG25" s="3">
        <f t="shared" si="0"/>
        <v>6</v>
      </c>
      <c r="AH25" s="3">
        <f t="shared" si="0"/>
        <v>3</v>
      </c>
      <c r="AI25" s="3">
        <f t="shared" ref="AI25:BN25" si="1">SUM(AI14:AI24)</f>
        <v>2</v>
      </c>
      <c r="AJ25" s="3">
        <f t="shared" si="1"/>
        <v>6</v>
      </c>
      <c r="AK25" s="3">
        <f t="shared" si="1"/>
        <v>3</v>
      </c>
      <c r="AL25" s="3">
        <f t="shared" si="1"/>
        <v>2</v>
      </c>
      <c r="AM25" s="3">
        <f t="shared" si="1"/>
        <v>3</v>
      </c>
      <c r="AN25" s="3">
        <f t="shared" si="1"/>
        <v>6</v>
      </c>
      <c r="AO25" s="3">
        <f t="shared" si="1"/>
        <v>2</v>
      </c>
      <c r="AP25" s="3">
        <f t="shared" si="1"/>
        <v>6</v>
      </c>
      <c r="AQ25" s="3">
        <f t="shared" si="1"/>
        <v>3</v>
      </c>
      <c r="AR25" s="3">
        <f t="shared" si="1"/>
        <v>2</v>
      </c>
      <c r="AS25" s="3">
        <f t="shared" si="1"/>
        <v>6</v>
      </c>
      <c r="AT25" s="3">
        <f t="shared" si="1"/>
        <v>3</v>
      </c>
      <c r="AU25" s="3">
        <f t="shared" si="1"/>
        <v>2</v>
      </c>
      <c r="AV25" s="3">
        <f t="shared" si="1"/>
        <v>6</v>
      </c>
      <c r="AW25" s="3">
        <f t="shared" si="1"/>
        <v>3</v>
      </c>
      <c r="AX25" s="3">
        <f t="shared" si="1"/>
        <v>2</v>
      </c>
      <c r="AY25" s="3">
        <f t="shared" si="1"/>
        <v>6</v>
      </c>
      <c r="AZ25" s="3">
        <f t="shared" si="1"/>
        <v>3</v>
      </c>
      <c r="BA25" s="3">
        <f t="shared" si="1"/>
        <v>2</v>
      </c>
      <c r="BB25" s="3">
        <f t="shared" si="1"/>
        <v>3</v>
      </c>
      <c r="BC25" s="3">
        <f t="shared" si="1"/>
        <v>6</v>
      </c>
      <c r="BD25" s="3">
        <f t="shared" si="1"/>
        <v>2</v>
      </c>
      <c r="BE25" s="3">
        <f t="shared" si="1"/>
        <v>6</v>
      </c>
      <c r="BF25" s="3">
        <f t="shared" si="1"/>
        <v>3</v>
      </c>
      <c r="BG25" s="3">
        <f t="shared" si="1"/>
        <v>2</v>
      </c>
      <c r="BH25" s="3">
        <f t="shared" si="1"/>
        <v>6</v>
      </c>
      <c r="BI25" s="3">
        <f t="shared" si="1"/>
        <v>3</v>
      </c>
      <c r="BJ25" s="3">
        <f t="shared" si="1"/>
        <v>2</v>
      </c>
      <c r="BK25" s="3">
        <f t="shared" si="1"/>
        <v>6</v>
      </c>
      <c r="BL25" s="3">
        <f t="shared" si="1"/>
        <v>3</v>
      </c>
      <c r="BM25" s="3">
        <f t="shared" si="1"/>
        <v>2</v>
      </c>
      <c r="BN25" s="3">
        <f t="shared" si="1"/>
        <v>6</v>
      </c>
      <c r="BO25" s="3">
        <f t="shared" ref="BO25:CT25" si="2">SUM(BO14:BO24)</f>
        <v>3</v>
      </c>
      <c r="BP25" s="3">
        <f t="shared" si="2"/>
        <v>2</v>
      </c>
      <c r="BQ25" s="3">
        <f t="shared" si="2"/>
        <v>6</v>
      </c>
      <c r="BR25" s="3">
        <f t="shared" si="2"/>
        <v>3</v>
      </c>
      <c r="BS25" s="3">
        <f t="shared" si="2"/>
        <v>2</v>
      </c>
      <c r="BT25" s="3">
        <f t="shared" si="2"/>
        <v>3</v>
      </c>
      <c r="BU25" s="3">
        <f t="shared" si="2"/>
        <v>6</v>
      </c>
      <c r="BV25" s="3">
        <f t="shared" si="2"/>
        <v>2</v>
      </c>
      <c r="BW25" s="3">
        <f t="shared" si="2"/>
        <v>6</v>
      </c>
      <c r="BX25" s="3">
        <f t="shared" si="2"/>
        <v>3</v>
      </c>
      <c r="BY25" s="3">
        <f t="shared" si="2"/>
        <v>2</v>
      </c>
      <c r="BZ25" s="3">
        <f t="shared" si="2"/>
        <v>7</v>
      </c>
      <c r="CA25" s="3">
        <f t="shared" si="2"/>
        <v>3</v>
      </c>
      <c r="CB25" s="3">
        <f t="shared" si="2"/>
        <v>1</v>
      </c>
      <c r="CC25" s="3">
        <f t="shared" si="2"/>
        <v>6</v>
      </c>
      <c r="CD25" s="3">
        <f t="shared" si="2"/>
        <v>3</v>
      </c>
      <c r="CE25" s="3">
        <f t="shared" si="2"/>
        <v>2</v>
      </c>
      <c r="CF25" s="3">
        <f t="shared" si="2"/>
        <v>7</v>
      </c>
      <c r="CG25" s="3">
        <f t="shared" si="2"/>
        <v>3</v>
      </c>
      <c r="CH25" s="3">
        <f t="shared" si="2"/>
        <v>1</v>
      </c>
      <c r="CI25" s="3">
        <f t="shared" si="2"/>
        <v>6</v>
      </c>
      <c r="CJ25" s="3">
        <f t="shared" si="2"/>
        <v>3</v>
      </c>
      <c r="CK25" s="3">
        <f t="shared" si="2"/>
        <v>2</v>
      </c>
      <c r="CL25" s="3">
        <f t="shared" si="2"/>
        <v>7</v>
      </c>
      <c r="CM25" s="3">
        <f t="shared" si="2"/>
        <v>3</v>
      </c>
      <c r="CN25" s="3">
        <f t="shared" si="2"/>
        <v>1</v>
      </c>
      <c r="CO25" s="3">
        <f t="shared" si="2"/>
        <v>6</v>
      </c>
      <c r="CP25" s="3">
        <f t="shared" si="2"/>
        <v>3</v>
      </c>
      <c r="CQ25" s="3">
        <f t="shared" si="2"/>
        <v>2</v>
      </c>
      <c r="CR25" s="3">
        <f t="shared" si="2"/>
        <v>7</v>
      </c>
      <c r="CS25" s="3">
        <f t="shared" si="2"/>
        <v>3</v>
      </c>
      <c r="CT25" s="3">
        <f t="shared" si="2"/>
        <v>1</v>
      </c>
      <c r="CU25" s="3">
        <f t="shared" ref="CU25:DZ25" si="3">SUM(CU14:CU24)</f>
        <v>6</v>
      </c>
      <c r="CV25" s="3">
        <f t="shared" si="3"/>
        <v>3</v>
      </c>
      <c r="CW25" s="3">
        <f t="shared" si="3"/>
        <v>2</v>
      </c>
      <c r="CX25" s="3">
        <f t="shared" si="3"/>
        <v>7</v>
      </c>
      <c r="CY25" s="3">
        <f t="shared" si="3"/>
        <v>3</v>
      </c>
      <c r="CZ25" s="3">
        <f t="shared" si="3"/>
        <v>1</v>
      </c>
      <c r="DA25" s="3">
        <f t="shared" si="3"/>
        <v>6</v>
      </c>
      <c r="DB25" s="3">
        <f t="shared" si="3"/>
        <v>3</v>
      </c>
      <c r="DC25" s="3">
        <f t="shared" si="3"/>
        <v>2</v>
      </c>
      <c r="DD25" s="3">
        <f t="shared" si="3"/>
        <v>7</v>
      </c>
      <c r="DE25" s="3">
        <f t="shared" si="3"/>
        <v>3</v>
      </c>
      <c r="DF25" s="3">
        <f t="shared" si="3"/>
        <v>1</v>
      </c>
      <c r="DG25" s="3">
        <f t="shared" si="3"/>
        <v>5</v>
      </c>
      <c r="DH25" s="3">
        <f t="shared" si="3"/>
        <v>6</v>
      </c>
      <c r="DI25" s="3">
        <f t="shared" si="3"/>
        <v>0</v>
      </c>
      <c r="DJ25" s="3">
        <f t="shared" si="3"/>
        <v>7</v>
      </c>
      <c r="DK25" s="3">
        <f t="shared" si="3"/>
        <v>3</v>
      </c>
      <c r="DL25" s="3">
        <f t="shared" si="3"/>
        <v>1</v>
      </c>
      <c r="DM25" s="3">
        <f t="shared" si="3"/>
        <v>3</v>
      </c>
      <c r="DN25" s="3">
        <f t="shared" si="3"/>
        <v>6</v>
      </c>
      <c r="DO25" s="3">
        <f t="shared" si="3"/>
        <v>2</v>
      </c>
      <c r="DP25" s="3">
        <f t="shared" si="3"/>
        <v>7</v>
      </c>
      <c r="DQ25" s="3">
        <f t="shared" si="3"/>
        <v>3</v>
      </c>
      <c r="DR25" s="3">
        <f t="shared" si="3"/>
        <v>1</v>
      </c>
      <c r="DS25" s="3">
        <f t="shared" si="3"/>
        <v>3</v>
      </c>
      <c r="DT25" s="3">
        <f t="shared" si="3"/>
        <v>6</v>
      </c>
      <c r="DU25" s="3">
        <f t="shared" si="3"/>
        <v>2</v>
      </c>
      <c r="DV25" s="3">
        <f t="shared" si="3"/>
        <v>7</v>
      </c>
      <c r="DW25" s="3">
        <f t="shared" si="3"/>
        <v>3</v>
      </c>
      <c r="DX25" s="3">
        <f t="shared" si="3"/>
        <v>1</v>
      </c>
      <c r="DY25" s="3">
        <f t="shared" si="3"/>
        <v>6</v>
      </c>
      <c r="DZ25" s="3">
        <f t="shared" si="3"/>
        <v>3</v>
      </c>
      <c r="EA25" s="3">
        <f t="shared" ref="EA25:FF25" si="4">SUM(EA14:EA24)</f>
        <v>2</v>
      </c>
      <c r="EB25" s="3">
        <f t="shared" si="4"/>
        <v>7</v>
      </c>
      <c r="EC25" s="3">
        <f t="shared" si="4"/>
        <v>3</v>
      </c>
      <c r="ED25" s="3">
        <f t="shared" si="4"/>
        <v>1</v>
      </c>
      <c r="EE25" s="3">
        <f t="shared" si="4"/>
        <v>3</v>
      </c>
      <c r="EF25" s="3">
        <f t="shared" si="4"/>
        <v>8</v>
      </c>
      <c r="EG25" s="3">
        <f t="shared" si="4"/>
        <v>0</v>
      </c>
      <c r="EH25" s="3">
        <f t="shared" si="4"/>
        <v>7</v>
      </c>
      <c r="EI25" s="3">
        <f t="shared" si="4"/>
        <v>3</v>
      </c>
      <c r="EJ25" s="3">
        <f t="shared" si="4"/>
        <v>1</v>
      </c>
      <c r="EK25" s="3">
        <f t="shared" si="4"/>
        <v>6</v>
      </c>
      <c r="EL25" s="3">
        <f t="shared" si="4"/>
        <v>3</v>
      </c>
      <c r="EM25" s="3">
        <f t="shared" si="4"/>
        <v>2</v>
      </c>
      <c r="EN25" s="3">
        <f t="shared" si="4"/>
        <v>6</v>
      </c>
      <c r="EO25" s="3">
        <f t="shared" si="4"/>
        <v>3</v>
      </c>
      <c r="EP25" s="3">
        <f t="shared" si="4"/>
        <v>2</v>
      </c>
      <c r="EQ25" s="3">
        <f t="shared" si="4"/>
        <v>1</v>
      </c>
      <c r="ER25" s="3">
        <f t="shared" si="4"/>
        <v>8</v>
      </c>
      <c r="ES25" s="3">
        <f t="shared" si="4"/>
        <v>2</v>
      </c>
      <c r="ET25" s="3">
        <f t="shared" si="4"/>
        <v>6</v>
      </c>
      <c r="EU25" s="3">
        <f t="shared" si="4"/>
        <v>3</v>
      </c>
      <c r="EV25" s="3">
        <f t="shared" si="4"/>
        <v>2</v>
      </c>
      <c r="EW25" s="3">
        <f t="shared" si="4"/>
        <v>6</v>
      </c>
      <c r="EX25" s="3">
        <f t="shared" si="4"/>
        <v>3</v>
      </c>
      <c r="EY25" s="3">
        <f t="shared" si="4"/>
        <v>2</v>
      </c>
      <c r="EZ25" s="3">
        <f t="shared" si="4"/>
        <v>6</v>
      </c>
      <c r="FA25" s="3">
        <f t="shared" si="4"/>
        <v>3</v>
      </c>
      <c r="FB25" s="3">
        <f t="shared" si="4"/>
        <v>2</v>
      </c>
      <c r="FC25" s="3">
        <f t="shared" si="4"/>
        <v>6</v>
      </c>
      <c r="FD25" s="3">
        <f t="shared" si="4"/>
        <v>3</v>
      </c>
      <c r="FE25" s="3">
        <f t="shared" si="4"/>
        <v>2</v>
      </c>
      <c r="FF25" s="3">
        <f t="shared" si="4"/>
        <v>1</v>
      </c>
      <c r="FG25" s="3">
        <f t="shared" ref="FG25:GL25" si="5">SUM(FG14:FG24)</f>
        <v>8</v>
      </c>
      <c r="FH25" s="3">
        <f t="shared" si="5"/>
        <v>2</v>
      </c>
      <c r="FI25" s="3">
        <f t="shared" si="5"/>
        <v>3</v>
      </c>
      <c r="FJ25" s="3">
        <f t="shared" si="5"/>
        <v>6</v>
      </c>
      <c r="FK25" s="3">
        <f t="shared" si="5"/>
        <v>2</v>
      </c>
    </row>
    <row r="26" spans="1:167" ht="39" customHeight="1" x14ac:dyDescent="0.3">
      <c r="A26" s="130" t="s">
        <v>446</v>
      </c>
      <c r="B26" s="131"/>
      <c r="C26" s="10">
        <f>C25/11%</f>
        <v>54.545454545454547</v>
      </c>
      <c r="D26" s="10">
        <f t="shared" ref="D26:BO26" si="6">D25/11%</f>
        <v>27.272727272727273</v>
      </c>
      <c r="E26" s="10">
        <f t="shared" si="6"/>
        <v>18.181818181818183</v>
      </c>
      <c r="F26" s="10">
        <f t="shared" si="6"/>
        <v>36.363636363636367</v>
      </c>
      <c r="G26" s="10">
        <f t="shared" si="6"/>
        <v>63.636363636363633</v>
      </c>
      <c r="H26" s="10">
        <f t="shared" si="6"/>
        <v>0</v>
      </c>
      <c r="I26" s="10">
        <f t="shared" si="6"/>
        <v>54.545454545454547</v>
      </c>
      <c r="J26" s="10">
        <f t="shared" si="6"/>
        <v>27.272727272727273</v>
      </c>
      <c r="K26" s="10">
        <f t="shared" si="6"/>
        <v>18.181818181818183</v>
      </c>
      <c r="L26" s="10">
        <f t="shared" si="6"/>
        <v>36.363636363636367</v>
      </c>
      <c r="M26" s="10">
        <f t="shared" si="6"/>
        <v>63.636363636363633</v>
      </c>
      <c r="N26" s="10">
        <f t="shared" si="6"/>
        <v>0</v>
      </c>
      <c r="O26" s="10">
        <f t="shared" si="6"/>
        <v>54.545454545454547</v>
      </c>
      <c r="P26" s="10">
        <f t="shared" si="6"/>
        <v>27.272727272727273</v>
      </c>
      <c r="Q26" s="10">
        <f t="shared" si="6"/>
        <v>18.181818181818183</v>
      </c>
      <c r="R26" s="10">
        <f t="shared" si="6"/>
        <v>54.545454545454547</v>
      </c>
      <c r="S26" s="10">
        <f t="shared" si="6"/>
        <v>27.272727272727273</v>
      </c>
      <c r="T26" s="10">
        <f t="shared" si="6"/>
        <v>18.181818181818183</v>
      </c>
      <c r="U26" s="10">
        <f t="shared" si="6"/>
        <v>54.545454545454547</v>
      </c>
      <c r="V26" s="10">
        <f t="shared" si="6"/>
        <v>27.272727272727273</v>
      </c>
      <c r="W26" s="10">
        <f t="shared" si="6"/>
        <v>18.181818181818183</v>
      </c>
      <c r="X26" s="10">
        <f t="shared" si="6"/>
        <v>54.545454545454547</v>
      </c>
      <c r="Y26" s="10">
        <f t="shared" si="6"/>
        <v>27.272727272727273</v>
      </c>
      <c r="Z26" s="10">
        <f t="shared" si="6"/>
        <v>18.181818181818183</v>
      </c>
      <c r="AA26" s="10">
        <f t="shared" si="6"/>
        <v>27.272727272727273</v>
      </c>
      <c r="AB26" s="10">
        <f t="shared" si="6"/>
        <v>54.545454545454547</v>
      </c>
      <c r="AC26" s="10">
        <f t="shared" si="6"/>
        <v>18.181818181818183</v>
      </c>
      <c r="AD26" s="10">
        <f t="shared" si="6"/>
        <v>54.545454545454547</v>
      </c>
      <c r="AE26" s="10">
        <f t="shared" si="6"/>
        <v>27.272727272727273</v>
      </c>
      <c r="AF26" s="10">
        <f t="shared" si="6"/>
        <v>18.181818181818183</v>
      </c>
      <c r="AG26" s="10">
        <f t="shared" si="6"/>
        <v>54.545454545454547</v>
      </c>
      <c r="AH26" s="10">
        <f t="shared" si="6"/>
        <v>27.272727272727273</v>
      </c>
      <c r="AI26" s="10">
        <f t="shared" si="6"/>
        <v>18.181818181818183</v>
      </c>
      <c r="AJ26" s="10">
        <f t="shared" si="6"/>
        <v>54.545454545454547</v>
      </c>
      <c r="AK26" s="10">
        <f t="shared" si="6"/>
        <v>27.272727272727273</v>
      </c>
      <c r="AL26" s="10">
        <f t="shared" si="6"/>
        <v>18.181818181818183</v>
      </c>
      <c r="AM26" s="10">
        <f t="shared" si="6"/>
        <v>27.272727272727273</v>
      </c>
      <c r="AN26" s="10">
        <f t="shared" si="6"/>
        <v>54.545454545454547</v>
      </c>
      <c r="AO26" s="10">
        <f t="shared" si="6"/>
        <v>18.181818181818183</v>
      </c>
      <c r="AP26" s="10">
        <f t="shared" si="6"/>
        <v>54.545454545454547</v>
      </c>
      <c r="AQ26" s="10">
        <f t="shared" si="6"/>
        <v>27.272727272727273</v>
      </c>
      <c r="AR26" s="10">
        <f t="shared" si="6"/>
        <v>18.181818181818183</v>
      </c>
      <c r="AS26" s="10">
        <f t="shared" si="6"/>
        <v>54.545454545454547</v>
      </c>
      <c r="AT26" s="10">
        <f t="shared" si="6"/>
        <v>27.272727272727273</v>
      </c>
      <c r="AU26" s="10">
        <f t="shared" si="6"/>
        <v>18.181818181818183</v>
      </c>
      <c r="AV26" s="10">
        <f t="shared" si="6"/>
        <v>54.545454545454547</v>
      </c>
      <c r="AW26" s="10">
        <f t="shared" si="6"/>
        <v>27.272727272727273</v>
      </c>
      <c r="AX26" s="10">
        <f t="shared" si="6"/>
        <v>18.181818181818183</v>
      </c>
      <c r="AY26" s="10">
        <f t="shared" si="6"/>
        <v>54.545454545454547</v>
      </c>
      <c r="AZ26" s="10">
        <f t="shared" si="6"/>
        <v>27.272727272727273</v>
      </c>
      <c r="BA26" s="10">
        <f t="shared" si="6"/>
        <v>18.181818181818183</v>
      </c>
      <c r="BB26" s="10">
        <f t="shared" si="6"/>
        <v>27.272727272727273</v>
      </c>
      <c r="BC26" s="10">
        <f t="shared" si="6"/>
        <v>54.545454545454547</v>
      </c>
      <c r="BD26" s="10">
        <f t="shared" si="6"/>
        <v>18.181818181818183</v>
      </c>
      <c r="BE26" s="10">
        <f t="shared" si="6"/>
        <v>54.545454545454547</v>
      </c>
      <c r="BF26" s="10">
        <f t="shared" si="6"/>
        <v>27.272727272727273</v>
      </c>
      <c r="BG26" s="10">
        <f t="shared" si="6"/>
        <v>18.181818181818183</v>
      </c>
      <c r="BH26" s="10">
        <f t="shared" si="6"/>
        <v>54.545454545454547</v>
      </c>
      <c r="BI26" s="10">
        <f t="shared" si="6"/>
        <v>27.272727272727273</v>
      </c>
      <c r="BJ26" s="10">
        <f t="shared" si="6"/>
        <v>18.181818181818183</v>
      </c>
      <c r="BK26" s="10">
        <f t="shared" si="6"/>
        <v>54.545454545454547</v>
      </c>
      <c r="BL26" s="10">
        <f t="shared" si="6"/>
        <v>27.272727272727273</v>
      </c>
      <c r="BM26" s="10">
        <f t="shared" si="6"/>
        <v>18.181818181818183</v>
      </c>
      <c r="BN26" s="10">
        <f t="shared" si="6"/>
        <v>54.545454545454547</v>
      </c>
      <c r="BO26" s="10">
        <f t="shared" si="6"/>
        <v>27.272727272727273</v>
      </c>
      <c r="BP26" s="10">
        <f t="shared" ref="BP26:EA26" si="7">BP25/11%</f>
        <v>18.181818181818183</v>
      </c>
      <c r="BQ26" s="10">
        <f t="shared" si="7"/>
        <v>54.545454545454547</v>
      </c>
      <c r="BR26" s="10">
        <f t="shared" si="7"/>
        <v>27.272727272727273</v>
      </c>
      <c r="BS26" s="10">
        <f t="shared" si="7"/>
        <v>18.181818181818183</v>
      </c>
      <c r="BT26" s="10">
        <f t="shared" si="7"/>
        <v>27.272727272727273</v>
      </c>
      <c r="BU26" s="10">
        <f t="shared" si="7"/>
        <v>54.545454545454547</v>
      </c>
      <c r="BV26" s="10">
        <f t="shared" si="7"/>
        <v>18.181818181818183</v>
      </c>
      <c r="BW26" s="10">
        <f t="shared" si="7"/>
        <v>54.545454545454547</v>
      </c>
      <c r="BX26" s="10">
        <f t="shared" si="7"/>
        <v>27.272727272727273</v>
      </c>
      <c r="BY26" s="10">
        <f t="shared" si="7"/>
        <v>18.181818181818183</v>
      </c>
      <c r="BZ26" s="10">
        <f t="shared" si="7"/>
        <v>63.636363636363633</v>
      </c>
      <c r="CA26" s="10">
        <f t="shared" si="7"/>
        <v>27.272727272727273</v>
      </c>
      <c r="CB26" s="10">
        <f t="shared" si="7"/>
        <v>9.0909090909090917</v>
      </c>
      <c r="CC26" s="10">
        <f t="shared" si="7"/>
        <v>54.545454545454547</v>
      </c>
      <c r="CD26" s="10">
        <f t="shared" si="7"/>
        <v>27.272727272727273</v>
      </c>
      <c r="CE26" s="10">
        <f t="shared" si="7"/>
        <v>18.181818181818183</v>
      </c>
      <c r="CF26" s="10">
        <f t="shared" si="7"/>
        <v>63.636363636363633</v>
      </c>
      <c r="CG26" s="10">
        <f t="shared" si="7"/>
        <v>27.272727272727273</v>
      </c>
      <c r="CH26" s="10">
        <f t="shared" si="7"/>
        <v>9.0909090909090917</v>
      </c>
      <c r="CI26" s="10">
        <f t="shared" si="7"/>
        <v>54.545454545454547</v>
      </c>
      <c r="CJ26" s="10">
        <f t="shared" si="7"/>
        <v>27.272727272727273</v>
      </c>
      <c r="CK26" s="10">
        <f t="shared" si="7"/>
        <v>18.181818181818183</v>
      </c>
      <c r="CL26" s="10">
        <f t="shared" si="7"/>
        <v>63.636363636363633</v>
      </c>
      <c r="CM26" s="10">
        <f t="shared" si="7"/>
        <v>27.272727272727273</v>
      </c>
      <c r="CN26" s="10">
        <f t="shared" si="7"/>
        <v>9.0909090909090917</v>
      </c>
      <c r="CO26" s="10">
        <f t="shared" si="7"/>
        <v>54.545454545454547</v>
      </c>
      <c r="CP26" s="10">
        <f t="shared" si="7"/>
        <v>27.272727272727273</v>
      </c>
      <c r="CQ26" s="10">
        <f t="shared" si="7"/>
        <v>18.181818181818183</v>
      </c>
      <c r="CR26" s="10">
        <f t="shared" si="7"/>
        <v>63.636363636363633</v>
      </c>
      <c r="CS26" s="10">
        <f t="shared" si="7"/>
        <v>27.272727272727273</v>
      </c>
      <c r="CT26" s="10">
        <f t="shared" si="7"/>
        <v>9.0909090909090917</v>
      </c>
      <c r="CU26" s="10">
        <f t="shared" si="7"/>
        <v>54.545454545454547</v>
      </c>
      <c r="CV26" s="10">
        <f t="shared" si="7"/>
        <v>27.272727272727273</v>
      </c>
      <c r="CW26" s="10">
        <f t="shared" si="7"/>
        <v>18.181818181818183</v>
      </c>
      <c r="CX26" s="10">
        <f t="shared" si="7"/>
        <v>63.636363636363633</v>
      </c>
      <c r="CY26" s="10">
        <f t="shared" si="7"/>
        <v>27.272727272727273</v>
      </c>
      <c r="CZ26" s="10">
        <f t="shared" si="7"/>
        <v>9.0909090909090917</v>
      </c>
      <c r="DA26" s="10">
        <f t="shared" si="7"/>
        <v>54.545454545454547</v>
      </c>
      <c r="DB26" s="10">
        <f t="shared" si="7"/>
        <v>27.272727272727273</v>
      </c>
      <c r="DC26" s="10">
        <f t="shared" si="7"/>
        <v>18.181818181818183</v>
      </c>
      <c r="DD26" s="10">
        <f t="shared" si="7"/>
        <v>63.636363636363633</v>
      </c>
      <c r="DE26" s="10">
        <f t="shared" si="7"/>
        <v>27.272727272727273</v>
      </c>
      <c r="DF26" s="10">
        <f t="shared" si="7"/>
        <v>9.0909090909090917</v>
      </c>
      <c r="DG26" s="10">
        <f t="shared" si="7"/>
        <v>45.454545454545453</v>
      </c>
      <c r="DH26" s="10">
        <f t="shared" si="7"/>
        <v>54.545454545454547</v>
      </c>
      <c r="DI26" s="10">
        <f t="shared" si="7"/>
        <v>0</v>
      </c>
      <c r="DJ26" s="10">
        <f t="shared" si="7"/>
        <v>63.636363636363633</v>
      </c>
      <c r="DK26" s="10">
        <f t="shared" si="7"/>
        <v>27.272727272727273</v>
      </c>
      <c r="DL26" s="10">
        <f t="shared" si="7"/>
        <v>9.0909090909090917</v>
      </c>
      <c r="DM26" s="10">
        <f t="shared" si="7"/>
        <v>27.272727272727273</v>
      </c>
      <c r="DN26" s="10">
        <f t="shared" si="7"/>
        <v>54.545454545454547</v>
      </c>
      <c r="DO26" s="10">
        <f t="shared" si="7"/>
        <v>18.181818181818183</v>
      </c>
      <c r="DP26" s="10">
        <f t="shared" si="7"/>
        <v>63.636363636363633</v>
      </c>
      <c r="DQ26" s="10">
        <f t="shared" si="7"/>
        <v>27.272727272727273</v>
      </c>
      <c r="DR26" s="10">
        <f t="shared" si="7"/>
        <v>9.0909090909090917</v>
      </c>
      <c r="DS26" s="10">
        <f t="shared" si="7"/>
        <v>27.272727272727273</v>
      </c>
      <c r="DT26" s="10">
        <f t="shared" si="7"/>
        <v>54.545454545454547</v>
      </c>
      <c r="DU26" s="10">
        <f t="shared" si="7"/>
        <v>18.181818181818183</v>
      </c>
      <c r="DV26" s="10">
        <f t="shared" si="7"/>
        <v>63.636363636363633</v>
      </c>
      <c r="DW26" s="10">
        <f t="shared" si="7"/>
        <v>27.272727272727273</v>
      </c>
      <c r="DX26" s="10">
        <f t="shared" si="7"/>
        <v>9.0909090909090917</v>
      </c>
      <c r="DY26" s="10">
        <f t="shared" si="7"/>
        <v>54.545454545454547</v>
      </c>
      <c r="DZ26" s="10">
        <f t="shared" si="7"/>
        <v>27.272727272727273</v>
      </c>
      <c r="EA26" s="10">
        <f t="shared" si="7"/>
        <v>18.181818181818183</v>
      </c>
      <c r="EB26" s="10">
        <f t="shared" ref="EB26:FK26" si="8">EB25/11%</f>
        <v>63.636363636363633</v>
      </c>
      <c r="EC26" s="10">
        <f t="shared" si="8"/>
        <v>27.272727272727273</v>
      </c>
      <c r="ED26" s="10">
        <f t="shared" si="8"/>
        <v>9.0909090909090917</v>
      </c>
      <c r="EE26" s="10">
        <f t="shared" si="8"/>
        <v>27.272727272727273</v>
      </c>
      <c r="EF26" s="10">
        <f t="shared" si="8"/>
        <v>72.727272727272734</v>
      </c>
      <c r="EG26" s="10">
        <f t="shared" si="8"/>
        <v>0</v>
      </c>
      <c r="EH26" s="10">
        <f t="shared" si="8"/>
        <v>63.636363636363633</v>
      </c>
      <c r="EI26" s="10">
        <f t="shared" si="8"/>
        <v>27.272727272727273</v>
      </c>
      <c r="EJ26" s="10">
        <f t="shared" si="8"/>
        <v>9.0909090909090917</v>
      </c>
      <c r="EK26" s="10">
        <f t="shared" si="8"/>
        <v>54.545454545454547</v>
      </c>
      <c r="EL26" s="10">
        <f t="shared" si="8"/>
        <v>27.272727272727273</v>
      </c>
      <c r="EM26" s="10">
        <f t="shared" si="8"/>
        <v>18.181818181818183</v>
      </c>
      <c r="EN26" s="10">
        <f t="shared" si="8"/>
        <v>54.545454545454547</v>
      </c>
      <c r="EO26" s="10">
        <f t="shared" si="8"/>
        <v>27.272727272727273</v>
      </c>
      <c r="EP26" s="10">
        <f t="shared" si="8"/>
        <v>18.181818181818183</v>
      </c>
      <c r="EQ26" s="10">
        <f t="shared" si="8"/>
        <v>9.0909090909090917</v>
      </c>
      <c r="ER26" s="10">
        <f t="shared" si="8"/>
        <v>72.727272727272734</v>
      </c>
      <c r="ES26" s="10">
        <f t="shared" si="8"/>
        <v>18.181818181818183</v>
      </c>
      <c r="ET26" s="10">
        <f t="shared" si="8"/>
        <v>54.545454545454547</v>
      </c>
      <c r="EU26" s="10">
        <f t="shared" si="8"/>
        <v>27.272727272727273</v>
      </c>
      <c r="EV26" s="10">
        <f t="shared" si="8"/>
        <v>18.181818181818183</v>
      </c>
      <c r="EW26" s="10">
        <f t="shared" si="8"/>
        <v>54.545454545454547</v>
      </c>
      <c r="EX26" s="10">
        <f t="shared" si="8"/>
        <v>27.272727272727273</v>
      </c>
      <c r="EY26" s="10">
        <f t="shared" si="8"/>
        <v>18.181818181818183</v>
      </c>
      <c r="EZ26" s="10">
        <f t="shared" si="8"/>
        <v>54.545454545454547</v>
      </c>
      <c r="FA26" s="10">
        <f t="shared" si="8"/>
        <v>27.272727272727273</v>
      </c>
      <c r="FB26" s="10">
        <f t="shared" si="8"/>
        <v>18.181818181818183</v>
      </c>
      <c r="FC26" s="10">
        <f t="shared" si="8"/>
        <v>54.545454545454547</v>
      </c>
      <c r="FD26" s="10">
        <f t="shared" si="8"/>
        <v>27.272727272727273</v>
      </c>
      <c r="FE26" s="10">
        <f t="shared" si="8"/>
        <v>18.181818181818183</v>
      </c>
      <c r="FF26" s="10">
        <f t="shared" si="8"/>
        <v>9.0909090909090917</v>
      </c>
      <c r="FG26" s="10">
        <f t="shared" si="8"/>
        <v>72.727272727272734</v>
      </c>
      <c r="FH26" s="10">
        <f t="shared" si="8"/>
        <v>18.181818181818183</v>
      </c>
      <c r="FI26" s="10">
        <f t="shared" si="8"/>
        <v>27.272727272727273</v>
      </c>
      <c r="FJ26" s="10">
        <f t="shared" si="8"/>
        <v>54.545454545454547</v>
      </c>
      <c r="FK26" s="10">
        <f t="shared" si="8"/>
        <v>18.181818181818183</v>
      </c>
    </row>
    <row r="28" spans="1:167" x14ac:dyDescent="0.3">
      <c r="B28" s="98" t="s">
        <v>815</v>
      </c>
      <c r="C28" s="99"/>
      <c r="D28" s="99"/>
      <c r="E28" s="100"/>
      <c r="F28" s="40"/>
      <c r="G28" s="40"/>
      <c r="H28" s="40"/>
      <c r="I28" s="40"/>
    </row>
    <row r="29" spans="1:167" x14ac:dyDescent="0.3">
      <c r="B29" s="17" t="s">
        <v>428</v>
      </c>
      <c r="C29" s="17" t="s">
        <v>436</v>
      </c>
      <c r="D29" s="38">
        <f>E29/100*11</f>
        <v>5.2</v>
      </c>
      <c r="E29" s="33">
        <f>(C26+F26+I26+L26+O26)/5</f>
        <v>47.272727272727273</v>
      </c>
    </row>
    <row r="30" spans="1:167" x14ac:dyDescent="0.3">
      <c r="B30" s="4" t="s">
        <v>429</v>
      </c>
      <c r="C30" s="4" t="s">
        <v>436</v>
      </c>
      <c r="D30" s="30">
        <f>E30/100*11</f>
        <v>4.6000000000000005</v>
      </c>
      <c r="E30" s="27">
        <f>(D26+G26+J26+M26+P26)/5</f>
        <v>41.81818181818182</v>
      </c>
    </row>
    <row r="31" spans="1:167" x14ac:dyDescent="0.3">
      <c r="B31" s="4" t="s">
        <v>430</v>
      </c>
      <c r="C31" s="4" t="s">
        <v>436</v>
      </c>
      <c r="D31" s="30">
        <f>E31/100*11</f>
        <v>1.2000000000000002</v>
      </c>
      <c r="E31" s="27">
        <f>(E26+H26+K26+N26+Q26)/5</f>
        <v>10.90909090909091</v>
      </c>
    </row>
    <row r="32" spans="1:167" x14ac:dyDescent="0.3">
      <c r="B32" s="31"/>
      <c r="C32" s="31"/>
      <c r="D32" s="35">
        <f>SUM(D29:D31)</f>
        <v>11</v>
      </c>
      <c r="E32" s="35">
        <f>SUM(E29:E31)</f>
        <v>100</v>
      </c>
    </row>
    <row r="33" spans="2:13" ht="30" customHeight="1" x14ac:dyDescent="0.3">
      <c r="B33" s="4"/>
      <c r="C33" s="4"/>
      <c r="D33" s="141" t="s">
        <v>231</v>
      </c>
      <c r="E33" s="141"/>
      <c r="F33" s="102" t="s">
        <v>232</v>
      </c>
      <c r="G33" s="102"/>
      <c r="H33" s="134" t="s">
        <v>266</v>
      </c>
      <c r="I33" s="134"/>
    </row>
    <row r="34" spans="2:13" x14ac:dyDescent="0.3">
      <c r="B34" s="4" t="s">
        <v>428</v>
      </c>
      <c r="C34" s="4" t="s">
        <v>437</v>
      </c>
      <c r="D34" s="3">
        <f>E34/100*11</f>
        <v>5.3999999999999995</v>
      </c>
      <c r="E34" s="27">
        <f>(R26+U26+X26+AA26+AD26)/5</f>
        <v>49.090909090909086</v>
      </c>
      <c r="F34" s="3">
        <f>G34/100*11</f>
        <v>5.4000000000000012</v>
      </c>
      <c r="G34" s="27">
        <f>(AG26+AJ26+AM26+AP26+AS26)/5</f>
        <v>49.090909090909101</v>
      </c>
      <c r="H34" s="3">
        <f>I34/100*11</f>
        <v>5.4000000000000012</v>
      </c>
      <c r="I34" s="27">
        <f>(AV26+AY26+BB26+BE26+BH26)/5</f>
        <v>49.090909090909101</v>
      </c>
    </row>
    <row r="35" spans="2:13" x14ac:dyDescent="0.3">
      <c r="B35" s="4" t="s">
        <v>429</v>
      </c>
      <c r="C35" s="4" t="s">
        <v>437</v>
      </c>
      <c r="D35" s="30">
        <f>E35/100*11</f>
        <v>3.6000000000000005</v>
      </c>
      <c r="E35" s="27">
        <f>(S26+V26+Y26+AB26+AE26)/5</f>
        <v>32.727272727272734</v>
      </c>
      <c r="F35" s="3">
        <f>G35/100*11</f>
        <v>3.6000000000000005</v>
      </c>
      <c r="G35" s="27">
        <f>(AH26+AK26+AN26+AQ26+AT26)/5</f>
        <v>32.727272727272734</v>
      </c>
      <c r="H35" s="3">
        <f>I35/100*11</f>
        <v>3.6000000000000005</v>
      </c>
      <c r="I35" s="27">
        <f>(AW26+AZ26+BC26+BF26+BI26)/5</f>
        <v>32.727272727272734</v>
      </c>
    </row>
    <row r="36" spans="2:13" x14ac:dyDescent="0.3">
      <c r="B36" s="4" t="s">
        <v>430</v>
      </c>
      <c r="C36" s="4" t="s">
        <v>437</v>
      </c>
      <c r="D36" s="30">
        <f>E36/100*11</f>
        <v>2</v>
      </c>
      <c r="E36" s="27">
        <f>(T26+W26+Z26+AC26+AF26)/5</f>
        <v>18.181818181818183</v>
      </c>
      <c r="F36" s="3">
        <f>G36/100*11</f>
        <v>2</v>
      </c>
      <c r="G36" s="27">
        <f>(AI26+AL26+AO26+AR26+AU26)/5</f>
        <v>18.181818181818183</v>
      </c>
      <c r="H36" s="3">
        <f>I36/100*11</f>
        <v>2</v>
      </c>
      <c r="I36" s="27">
        <f>(AX26+BA26+BD26+BG26+BJ26)/5</f>
        <v>18.181818181818183</v>
      </c>
    </row>
    <row r="37" spans="2:13" x14ac:dyDescent="0.3">
      <c r="B37" s="4"/>
      <c r="C37" s="4"/>
      <c r="D37" s="29">
        <f t="shared" ref="D37:I37" si="9">SUM(D34:D36)</f>
        <v>11</v>
      </c>
      <c r="E37" s="29">
        <f t="shared" si="9"/>
        <v>100</v>
      </c>
      <c r="F37" s="28">
        <f t="shared" si="9"/>
        <v>11.000000000000002</v>
      </c>
      <c r="G37" s="29">
        <f t="shared" si="9"/>
        <v>100.00000000000003</v>
      </c>
      <c r="H37" s="28">
        <f t="shared" si="9"/>
        <v>11.000000000000002</v>
      </c>
      <c r="I37" s="29">
        <f t="shared" si="9"/>
        <v>100.00000000000003</v>
      </c>
    </row>
    <row r="38" spans="2:13" x14ac:dyDescent="0.3">
      <c r="B38" s="4" t="s">
        <v>428</v>
      </c>
      <c r="C38" s="4" t="s">
        <v>438</v>
      </c>
      <c r="D38" s="3">
        <f>E38/100*11</f>
        <v>5.3999999999999995</v>
      </c>
      <c r="E38" s="27">
        <f>(BK26+BN26+BQ26+BT26+BW26)/5</f>
        <v>49.090909090909086</v>
      </c>
      <c r="I38" s="39"/>
    </row>
    <row r="39" spans="2:13" x14ac:dyDescent="0.3">
      <c r="B39" s="4" t="s">
        <v>429</v>
      </c>
      <c r="C39" s="4" t="s">
        <v>438</v>
      </c>
      <c r="D39" s="3">
        <f>E39/100*11</f>
        <v>3.6000000000000005</v>
      </c>
      <c r="E39" s="27">
        <f>(BL26+BO26+BR26+BU26+BX26)/5</f>
        <v>32.727272727272734</v>
      </c>
    </row>
    <row r="40" spans="2:13" x14ac:dyDescent="0.3">
      <c r="B40" s="4" t="s">
        <v>430</v>
      </c>
      <c r="C40" s="4" t="s">
        <v>438</v>
      </c>
      <c r="D40" s="3">
        <f>E40/100*11</f>
        <v>2</v>
      </c>
      <c r="E40" s="27">
        <f>(BM26+BP26+BS26+BV26+BY26)/5</f>
        <v>18.181818181818183</v>
      </c>
    </row>
    <row r="41" spans="2:13" x14ac:dyDescent="0.3">
      <c r="B41" s="31"/>
      <c r="C41" s="31"/>
      <c r="D41" s="34">
        <f>SUM(D38:D40)</f>
        <v>11</v>
      </c>
      <c r="E41" s="34">
        <f>SUM(E38:E40)</f>
        <v>100</v>
      </c>
      <c r="F41" s="36"/>
    </row>
    <row r="42" spans="2:13" x14ac:dyDescent="0.3">
      <c r="B42" s="4"/>
      <c r="C42" s="4"/>
      <c r="D42" s="101" t="s">
        <v>238</v>
      </c>
      <c r="E42" s="101"/>
      <c r="F42" s="134" t="s">
        <v>234</v>
      </c>
      <c r="G42" s="134"/>
      <c r="H42" s="134" t="s">
        <v>239</v>
      </c>
      <c r="I42" s="134"/>
      <c r="J42" s="134" t="s">
        <v>240</v>
      </c>
      <c r="K42" s="134"/>
      <c r="L42" s="134" t="s">
        <v>42</v>
      </c>
      <c r="M42" s="134"/>
    </row>
    <row r="43" spans="2:13" x14ac:dyDescent="0.3">
      <c r="B43" s="4" t="s">
        <v>428</v>
      </c>
      <c r="C43" s="4" t="s">
        <v>439</v>
      </c>
      <c r="D43" s="3">
        <f>E43/100*11</f>
        <v>6.6</v>
      </c>
      <c r="E43" s="27">
        <f>(BZ26+CC26+CF26+CI26+CL26)/5</f>
        <v>60</v>
      </c>
      <c r="F43" s="3">
        <f>G43/100*11</f>
        <v>6.4000000000000012</v>
      </c>
      <c r="G43" s="27">
        <f>(CO26+CR26+CU26+CX26+DA26)/5</f>
        <v>58.181818181818187</v>
      </c>
      <c r="H43" s="3">
        <f>I43/100*11</f>
        <v>5.8</v>
      </c>
      <c r="I43" s="27">
        <f>(DD26+DG26+DJ26+DM26+DP26)/5</f>
        <v>52.727272727272727</v>
      </c>
      <c r="J43" s="3">
        <f>K43/100*11</f>
        <v>5.1999999999999993</v>
      </c>
      <c r="K43" s="27">
        <f>(DS26+DV26+DY26+EB26+EE26)/5</f>
        <v>47.272727272727266</v>
      </c>
      <c r="L43" s="3">
        <f>M43/100*11</f>
        <v>5.2</v>
      </c>
      <c r="M43" s="27">
        <f>(EH26+EK26+EN26+EQ26+ET26)/5</f>
        <v>47.272727272727273</v>
      </c>
    </row>
    <row r="44" spans="2:13" x14ac:dyDescent="0.3">
      <c r="B44" s="4" t="s">
        <v>429</v>
      </c>
      <c r="C44" s="4" t="s">
        <v>439</v>
      </c>
      <c r="D44" s="3">
        <f>E44/100*11</f>
        <v>3</v>
      </c>
      <c r="E44" s="27">
        <f>(CA26+CD26+CG26+CJ26+CM26)/5</f>
        <v>27.272727272727273</v>
      </c>
      <c r="F44" s="3">
        <f>G44/100*11</f>
        <v>3</v>
      </c>
      <c r="G44" s="27">
        <f>(CP26+CS26+CV26+CY26+DB26)/5</f>
        <v>27.272727272727273</v>
      </c>
      <c r="H44" s="3">
        <f>I44/100*11</f>
        <v>4.1999999999999993</v>
      </c>
      <c r="I44" s="27">
        <f>(DE26+DH26+DK26+DN26+DQ26)/5</f>
        <v>38.18181818181818</v>
      </c>
      <c r="J44" s="3">
        <f>K44/100*11</f>
        <v>4.6000000000000005</v>
      </c>
      <c r="K44" s="27">
        <f>(DT26+DW26+DZ26+EC26+EF26)/5</f>
        <v>41.818181818181827</v>
      </c>
      <c r="L44" s="3">
        <f>M44/100*11</f>
        <v>4</v>
      </c>
      <c r="M44" s="27">
        <f>(EI26+EL26+EO26+ER26+EU26)/5</f>
        <v>36.363636363636367</v>
      </c>
    </row>
    <row r="45" spans="2:13" x14ac:dyDescent="0.3">
      <c r="B45" s="4" t="s">
        <v>430</v>
      </c>
      <c r="C45" s="4" t="s">
        <v>439</v>
      </c>
      <c r="D45" s="3">
        <f>E45/100*11</f>
        <v>1.4000000000000001</v>
      </c>
      <c r="E45" s="27">
        <f>(CB26+CE26+CH26+CK26+CN26)/5</f>
        <v>12.727272727272728</v>
      </c>
      <c r="F45" s="3">
        <f>G45/100*11</f>
        <v>1.6000000000000003</v>
      </c>
      <c r="G45" s="27">
        <f>(CQ26+CT26+CW26+CZ26+DC26)/5</f>
        <v>14.545454545454547</v>
      </c>
      <c r="H45" s="3">
        <f>I45/100*11</f>
        <v>1</v>
      </c>
      <c r="I45" s="27">
        <f>(DF26+DI26+DL26+DO26+DR26)/5</f>
        <v>9.0909090909090917</v>
      </c>
      <c r="J45" s="3">
        <f>K45/100*11</f>
        <v>1.2000000000000002</v>
      </c>
      <c r="K45" s="27">
        <f>(DU26+DX26+EA26+ED26+EG26)/5</f>
        <v>10.90909090909091</v>
      </c>
      <c r="L45" s="3">
        <f>M45/100*11</f>
        <v>1.8000000000000003</v>
      </c>
      <c r="M45" s="27">
        <f>(EJ26+EM26+EP26+ES26+EV26)/5</f>
        <v>16.363636363636367</v>
      </c>
    </row>
    <row r="46" spans="2:13" x14ac:dyDescent="0.3">
      <c r="B46" s="4"/>
      <c r="C46" s="4"/>
      <c r="D46" s="28">
        <f t="shared" ref="D46:M46" si="10">SUM(D43:D45)</f>
        <v>11</v>
      </c>
      <c r="E46" s="28">
        <f t="shared" si="10"/>
        <v>100.00000000000001</v>
      </c>
      <c r="F46" s="28">
        <f t="shared" si="10"/>
        <v>11.000000000000002</v>
      </c>
      <c r="G46" s="29">
        <f t="shared" si="10"/>
        <v>100.00000000000001</v>
      </c>
      <c r="H46" s="28">
        <f t="shared" si="10"/>
        <v>11</v>
      </c>
      <c r="I46" s="29">
        <f t="shared" si="10"/>
        <v>100</v>
      </c>
      <c r="J46" s="28">
        <f t="shared" si="10"/>
        <v>11</v>
      </c>
      <c r="K46" s="29">
        <f t="shared" si="10"/>
        <v>100</v>
      </c>
      <c r="L46" s="28">
        <f t="shared" si="10"/>
        <v>11</v>
      </c>
      <c r="M46" s="29">
        <f t="shared" si="10"/>
        <v>100</v>
      </c>
    </row>
    <row r="47" spans="2:13" x14ac:dyDescent="0.3">
      <c r="B47" s="4" t="s">
        <v>428</v>
      </c>
      <c r="C47" s="4" t="s">
        <v>440</v>
      </c>
      <c r="D47" s="3">
        <f>E47/100*11</f>
        <v>4.4000000000000004</v>
      </c>
      <c r="E47" s="27">
        <f>(EW26+EZ26+FC26+FF26+FI26)/5</f>
        <v>40</v>
      </c>
    </row>
    <row r="48" spans="2:13" x14ac:dyDescent="0.3">
      <c r="B48" s="4" t="s">
        <v>429</v>
      </c>
      <c r="C48" s="4" t="s">
        <v>440</v>
      </c>
      <c r="D48" s="3">
        <f>E48/100*11</f>
        <v>4.6000000000000005</v>
      </c>
      <c r="E48" s="27">
        <f>(EX26+FA26+FD26+FG26+FJ26)/5</f>
        <v>41.818181818181827</v>
      </c>
    </row>
    <row r="49" spans="2:5" x14ac:dyDescent="0.3">
      <c r="B49" s="4" t="s">
        <v>430</v>
      </c>
      <c r="C49" s="4" t="s">
        <v>440</v>
      </c>
      <c r="D49" s="3">
        <f>E49/100*11</f>
        <v>2</v>
      </c>
      <c r="E49" s="27">
        <f>(EY26+FB26+FE26+FH26+FK26)/5</f>
        <v>18.181818181818183</v>
      </c>
    </row>
    <row r="50" spans="2:5" x14ac:dyDescent="0.3">
      <c r="B50" s="4"/>
      <c r="C50" s="4"/>
      <c r="D50" s="28">
        <f>SUM(D47:D49)</f>
        <v>11</v>
      </c>
      <c r="E50" s="28">
        <f>SUM(E47:E49)</f>
        <v>100.00000000000001</v>
      </c>
    </row>
  </sheetData>
  <sortState ref="B14:B25">
    <sortCondition ref="B14"/>
  </sortState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42:E42"/>
    <mergeCell ref="F42:G42"/>
    <mergeCell ref="H42:I42"/>
    <mergeCell ref="J42:K42"/>
    <mergeCell ref="L42:M42"/>
    <mergeCell ref="B28:E28"/>
    <mergeCell ref="BE12:BG12"/>
    <mergeCell ref="BH12:BJ12"/>
    <mergeCell ref="D33:E33"/>
    <mergeCell ref="F33:G33"/>
    <mergeCell ref="H33:I33"/>
    <mergeCell ref="A25:B25"/>
    <mergeCell ref="AV12:AX12"/>
    <mergeCell ref="AY12:BA12"/>
    <mergeCell ref="BB12:BD12"/>
    <mergeCell ref="A26:B26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45"/>
  <sheetViews>
    <sheetView topLeftCell="A17" workbookViewId="0">
      <selection activeCell="DU17" sqref="DU17"/>
    </sheetView>
  </sheetViews>
  <sheetFormatPr defaultRowHeight="14.4" x14ac:dyDescent="0.3"/>
  <cols>
    <col min="2" max="2" width="26.6640625" customWidth="1"/>
    <col min="47" max="47" width="9.109375" customWidth="1"/>
  </cols>
  <sheetData>
    <row r="1" spans="1:200" ht="15.6" x14ac:dyDescent="0.3">
      <c r="A1" s="6" t="s">
        <v>43</v>
      </c>
      <c r="B1" s="14" t="s">
        <v>268</v>
      </c>
      <c r="C1" s="18"/>
      <c r="D1" s="18"/>
      <c r="E1" s="18"/>
      <c r="F1" s="18"/>
      <c r="G1" s="18"/>
      <c r="H1" s="18"/>
      <c r="I1" s="18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6" x14ac:dyDescent="0.3">
      <c r="A2" s="8" t="s">
        <v>452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82" t="s">
        <v>817</v>
      </c>
      <c r="GQ2" s="82"/>
    </row>
    <row r="3" spans="1:200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3">
      <c r="A4" s="132" t="s">
        <v>0</v>
      </c>
      <c r="B4" s="132" t="s">
        <v>107</v>
      </c>
      <c r="C4" s="153" t="s">
        <v>269</v>
      </c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95" t="s">
        <v>230</v>
      </c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 t="s">
        <v>531</v>
      </c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166" t="s">
        <v>237</v>
      </c>
      <c r="CP4" s="166"/>
      <c r="CQ4" s="166"/>
      <c r="CR4" s="166"/>
      <c r="CS4" s="166"/>
      <c r="CT4" s="166"/>
      <c r="CU4" s="166"/>
      <c r="CV4" s="166"/>
      <c r="CW4" s="166"/>
      <c r="CX4" s="166"/>
      <c r="CY4" s="166"/>
      <c r="CZ4" s="166"/>
      <c r="DA4" s="166"/>
      <c r="DB4" s="166"/>
      <c r="DC4" s="166"/>
      <c r="DD4" s="166"/>
      <c r="DE4" s="166"/>
      <c r="DF4" s="166"/>
      <c r="DG4" s="166"/>
      <c r="DH4" s="166"/>
      <c r="DI4" s="166"/>
      <c r="DJ4" s="166"/>
      <c r="DK4" s="166"/>
      <c r="DL4" s="166"/>
      <c r="DM4" s="166"/>
      <c r="DN4" s="166"/>
      <c r="DO4" s="166"/>
      <c r="DP4" s="166"/>
      <c r="DQ4" s="166"/>
      <c r="DR4" s="166"/>
      <c r="DS4" s="166"/>
      <c r="DT4" s="166"/>
      <c r="DU4" s="166"/>
      <c r="DV4" s="166"/>
      <c r="DW4" s="166"/>
      <c r="DX4" s="166"/>
      <c r="DY4" s="166"/>
      <c r="DZ4" s="166"/>
      <c r="EA4" s="166"/>
      <c r="EB4" s="166"/>
      <c r="EC4" s="166"/>
      <c r="ED4" s="166"/>
      <c r="EE4" s="166"/>
      <c r="EF4" s="166"/>
      <c r="EG4" s="166"/>
      <c r="EH4" s="166"/>
      <c r="EI4" s="166"/>
      <c r="EJ4" s="166"/>
      <c r="EK4" s="166"/>
      <c r="EL4" s="166"/>
      <c r="EM4" s="166"/>
      <c r="EN4" s="166"/>
      <c r="EO4" s="166"/>
      <c r="EP4" s="166"/>
      <c r="EQ4" s="166"/>
      <c r="ER4" s="166"/>
      <c r="ES4" s="166"/>
      <c r="ET4" s="166"/>
      <c r="EU4" s="166"/>
      <c r="EV4" s="166"/>
      <c r="EW4" s="166"/>
      <c r="EX4" s="166"/>
      <c r="EY4" s="166"/>
      <c r="EZ4" s="166"/>
      <c r="FA4" s="166"/>
      <c r="FB4" s="166"/>
      <c r="FC4" s="166"/>
      <c r="FD4" s="166"/>
      <c r="FE4" s="166"/>
      <c r="FF4" s="166"/>
      <c r="FG4" s="166"/>
      <c r="FH4" s="166"/>
      <c r="FI4" s="166"/>
      <c r="FJ4" s="166"/>
      <c r="FK4" s="166"/>
      <c r="FL4" s="166"/>
      <c r="FM4" s="166"/>
      <c r="FN4" s="166"/>
      <c r="FO4" s="166"/>
      <c r="FP4" s="166"/>
      <c r="FQ4" s="166"/>
      <c r="FR4" s="166"/>
      <c r="FS4" s="166"/>
      <c r="FT4" s="166"/>
      <c r="FU4" s="166"/>
      <c r="FV4" s="166"/>
      <c r="FW4" s="166"/>
      <c r="FX4" s="166"/>
      <c r="FY4" s="166"/>
      <c r="FZ4" s="166"/>
      <c r="GA4" s="134" t="s">
        <v>270</v>
      </c>
      <c r="GB4" s="134"/>
      <c r="GC4" s="134"/>
      <c r="GD4" s="134"/>
      <c r="GE4" s="134"/>
      <c r="GF4" s="134"/>
      <c r="GG4" s="134"/>
      <c r="GH4" s="134"/>
      <c r="GI4" s="134"/>
      <c r="GJ4" s="134"/>
      <c r="GK4" s="134"/>
      <c r="GL4" s="134"/>
      <c r="GM4" s="134"/>
      <c r="GN4" s="134"/>
      <c r="GO4" s="134"/>
      <c r="GP4" s="134"/>
      <c r="GQ4" s="134"/>
      <c r="GR4" s="134"/>
    </row>
    <row r="5" spans="1:200" ht="13.5" customHeight="1" x14ac:dyDescent="0.3">
      <c r="A5" s="132"/>
      <c r="B5" s="132"/>
      <c r="C5" s="145" t="s">
        <v>229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 t="s">
        <v>231</v>
      </c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96" t="s">
        <v>232</v>
      </c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 t="s">
        <v>266</v>
      </c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145" t="s">
        <v>267</v>
      </c>
      <c r="BX5" s="145"/>
      <c r="BY5" s="145"/>
      <c r="BZ5" s="145"/>
      <c r="CA5" s="145"/>
      <c r="CB5" s="145"/>
      <c r="CC5" s="145"/>
      <c r="CD5" s="145"/>
      <c r="CE5" s="145"/>
      <c r="CF5" s="145"/>
      <c r="CG5" s="145"/>
      <c r="CH5" s="145"/>
      <c r="CI5" s="145"/>
      <c r="CJ5" s="145"/>
      <c r="CK5" s="145"/>
      <c r="CL5" s="145"/>
      <c r="CM5" s="145"/>
      <c r="CN5" s="145"/>
      <c r="CO5" s="145" t="s">
        <v>238</v>
      </c>
      <c r="CP5" s="145"/>
      <c r="CQ5" s="145"/>
      <c r="CR5" s="145"/>
      <c r="CS5" s="145"/>
      <c r="CT5" s="145"/>
      <c r="CU5" s="145"/>
      <c r="CV5" s="145"/>
      <c r="CW5" s="145"/>
      <c r="CX5" s="145"/>
      <c r="CY5" s="145"/>
      <c r="CZ5" s="145"/>
      <c r="DA5" s="145"/>
      <c r="DB5" s="145"/>
      <c r="DC5" s="145"/>
      <c r="DD5" s="145"/>
      <c r="DE5" s="145"/>
      <c r="DF5" s="145"/>
      <c r="DG5" s="149" t="s">
        <v>234</v>
      </c>
      <c r="DH5" s="149"/>
      <c r="DI5" s="149"/>
      <c r="DJ5" s="149"/>
      <c r="DK5" s="149"/>
      <c r="DL5" s="149"/>
      <c r="DM5" s="149"/>
      <c r="DN5" s="149"/>
      <c r="DO5" s="149"/>
      <c r="DP5" s="149"/>
      <c r="DQ5" s="149"/>
      <c r="DR5" s="149"/>
      <c r="DS5" s="149"/>
      <c r="DT5" s="149"/>
      <c r="DU5" s="149"/>
      <c r="DV5" s="149"/>
      <c r="DW5" s="149"/>
      <c r="DX5" s="149"/>
      <c r="DY5" s="149" t="s">
        <v>239</v>
      </c>
      <c r="DZ5" s="149"/>
      <c r="EA5" s="149"/>
      <c r="EB5" s="149"/>
      <c r="EC5" s="149"/>
      <c r="ED5" s="149"/>
      <c r="EE5" s="149"/>
      <c r="EF5" s="149"/>
      <c r="EG5" s="149"/>
      <c r="EH5" s="149"/>
      <c r="EI5" s="149"/>
      <c r="EJ5" s="149"/>
      <c r="EK5" s="149"/>
      <c r="EL5" s="149"/>
      <c r="EM5" s="149"/>
      <c r="EN5" s="149"/>
      <c r="EO5" s="149"/>
      <c r="EP5" s="149"/>
      <c r="EQ5" s="167" t="s">
        <v>240</v>
      </c>
      <c r="ER5" s="167"/>
      <c r="ES5" s="167"/>
      <c r="ET5" s="167"/>
      <c r="EU5" s="167"/>
      <c r="EV5" s="167"/>
      <c r="EW5" s="167"/>
      <c r="EX5" s="167"/>
      <c r="EY5" s="167"/>
      <c r="EZ5" s="167"/>
      <c r="FA5" s="167"/>
      <c r="FB5" s="167"/>
      <c r="FC5" s="167"/>
      <c r="FD5" s="167"/>
      <c r="FE5" s="167"/>
      <c r="FF5" s="167"/>
      <c r="FG5" s="167"/>
      <c r="FH5" s="167"/>
      <c r="FI5" s="149" t="s">
        <v>42</v>
      </c>
      <c r="FJ5" s="149"/>
      <c r="FK5" s="149"/>
      <c r="FL5" s="149"/>
      <c r="FM5" s="149"/>
      <c r="FN5" s="149"/>
      <c r="FO5" s="149"/>
      <c r="FP5" s="149"/>
      <c r="FQ5" s="149"/>
      <c r="FR5" s="149"/>
      <c r="FS5" s="149"/>
      <c r="FT5" s="149"/>
      <c r="FU5" s="149"/>
      <c r="FV5" s="149"/>
      <c r="FW5" s="149"/>
      <c r="FX5" s="149"/>
      <c r="FY5" s="149"/>
      <c r="FZ5" s="149"/>
      <c r="GA5" s="96" t="s">
        <v>236</v>
      </c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</row>
    <row r="6" spans="1:200" ht="15.6" hidden="1" x14ac:dyDescent="0.3">
      <c r="A6" s="132"/>
      <c r="B6" s="132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6" hidden="1" x14ac:dyDescent="0.3">
      <c r="A7" s="132"/>
      <c r="B7" s="132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6" hidden="1" x14ac:dyDescent="0.3">
      <c r="A8" s="132"/>
      <c r="B8" s="132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6" hidden="1" x14ac:dyDescent="0.3">
      <c r="A9" s="132"/>
      <c r="B9" s="132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6" hidden="1" x14ac:dyDescent="0.3">
      <c r="A10" s="132"/>
      <c r="B10" s="132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6" x14ac:dyDescent="0.3">
      <c r="A11" s="132"/>
      <c r="B11" s="132"/>
      <c r="C11" s="145" t="s">
        <v>71</v>
      </c>
      <c r="D11" s="145" t="s">
        <v>2</v>
      </c>
      <c r="E11" s="145" t="s">
        <v>3</v>
      </c>
      <c r="F11" s="145" t="s">
        <v>72</v>
      </c>
      <c r="G11" s="145" t="s">
        <v>6</v>
      </c>
      <c r="H11" s="145" t="s">
        <v>7</v>
      </c>
      <c r="I11" s="145" t="s">
        <v>100</v>
      </c>
      <c r="J11" s="145" t="s">
        <v>6</v>
      </c>
      <c r="K11" s="145" t="s">
        <v>7</v>
      </c>
      <c r="L11" s="145" t="s">
        <v>73</v>
      </c>
      <c r="M11" s="145" t="s">
        <v>1</v>
      </c>
      <c r="N11" s="145" t="s">
        <v>2</v>
      </c>
      <c r="O11" s="145" t="s">
        <v>74</v>
      </c>
      <c r="P11" s="145"/>
      <c r="Q11" s="145"/>
      <c r="R11" s="145" t="s">
        <v>75</v>
      </c>
      <c r="S11" s="145"/>
      <c r="T11" s="145"/>
      <c r="U11" s="145" t="s">
        <v>76</v>
      </c>
      <c r="V11" s="145"/>
      <c r="W11" s="145"/>
      <c r="X11" s="145" t="s">
        <v>77</v>
      </c>
      <c r="Y11" s="145"/>
      <c r="Z11" s="145"/>
      <c r="AA11" s="96" t="s">
        <v>670</v>
      </c>
      <c r="AB11" s="96"/>
      <c r="AC11" s="96"/>
      <c r="AD11" s="96" t="s">
        <v>78</v>
      </c>
      <c r="AE11" s="96"/>
      <c r="AF11" s="96"/>
      <c r="AG11" s="145" t="s">
        <v>79</v>
      </c>
      <c r="AH11" s="145"/>
      <c r="AI11" s="145"/>
      <c r="AJ11" s="96" t="s">
        <v>80</v>
      </c>
      <c r="AK11" s="96"/>
      <c r="AL11" s="96"/>
      <c r="AM11" s="145" t="s">
        <v>81</v>
      </c>
      <c r="AN11" s="145"/>
      <c r="AO11" s="145"/>
      <c r="AP11" s="145" t="s">
        <v>82</v>
      </c>
      <c r="AQ11" s="145"/>
      <c r="AR11" s="145"/>
      <c r="AS11" s="145" t="s">
        <v>83</v>
      </c>
      <c r="AT11" s="145"/>
      <c r="AU11" s="145"/>
      <c r="AV11" s="96" t="s">
        <v>84</v>
      </c>
      <c r="AW11" s="96"/>
      <c r="AX11" s="96"/>
      <c r="AY11" s="96" t="s">
        <v>85</v>
      </c>
      <c r="AZ11" s="96"/>
      <c r="BA11" s="96"/>
      <c r="BB11" s="96" t="s">
        <v>86</v>
      </c>
      <c r="BC11" s="96"/>
      <c r="BD11" s="96"/>
      <c r="BE11" s="96" t="s">
        <v>101</v>
      </c>
      <c r="BF11" s="96"/>
      <c r="BG11" s="96"/>
      <c r="BH11" s="96" t="s">
        <v>694</v>
      </c>
      <c r="BI11" s="96"/>
      <c r="BJ11" s="96"/>
      <c r="BK11" s="96" t="s">
        <v>87</v>
      </c>
      <c r="BL11" s="96"/>
      <c r="BM11" s="96"/>
      <c r="BN11" s="96" t="s">
        <v>88</v>
      </c>
      <c r="BO11" s="96"/>
      <c r="BP11" s="96"/>
      <c r="BQ11" s="96" t="s">
        <v>89</v>
      </c>
      <c r="BR11" s="96"/>
      <c r="BS11" s="96"/>
      <c r="BT11" s="96" t="s">
        <v>90</v>
      </c>
      <c r="BU11" s="96"/>
      <c r="BV11" s="96"/>
      <c r="BW11" s="96" t="s">
        <v>294</v>
      </c>
      <c r="BX11" s="96"/>
      <c r="BY11" s="96"/>
      <c r="BZ11" s="96" t="s">
        <v>295</v>
      </c>
      <c r="CA11" s="96"/>
      <c r="CB11" s="96"/>
      <c r="CC11" s="96" t="s">
        <v>296</v>
      </c>
      <c r="CD11" s="96"/>
      <c r="CE11" s="96"/>
      <c r="CF11" s="96" t="s">
        <v>297</v>
      </c>
      <c r="CG11" s="96"/>
      <c r="CH11" s="96"/>
      <c r="CI11" s="96" t="s">
        <v>298</v>
      </c>
      <c r="CJ11" s="96"/>
      <c r="CK11" s="96"/>
      <c r="CL11" s="96" t="s">
        <v>299</v>
      </c>
      <c r="CM11" s="96"/>
      <c r="CN11" s="96"/>
      <c r="CO11" s="119" t="s">
        <v>91</v>
      </c>
      <c r="CP11" s="120"/>
      <c r="CQ11" s="121"/>
      <c r="CR11" s="96" t="s">
        <v>92</v>
      </c>
      <c r="CS11" s="96"/>
      <c r="CT11" s="96"/>
      <c r="CU11" s="96" t="s">
        <v>102</v>
      </c>
      <c r="CV11" s="96"/>
      <c r="CW11" s="96"/>
      <c r="CX11" s="96" t="s">
        <v>93</v>
      </c>
      <c r="CY11" s="96"/>
      <c r="CZ11" s="96"/>
      <c r="DA11" s="96" t="s">
        <v>94</v>
      </c>
      <c r="DB11" s="96"/>
      <c r="DC11" s="96"/>
      <c r="DD11" s="96" t="s">
        <v>95</v>
      </c>
      <c r="DE11" s="96"/>
      <c r="DF11" s="96"/>
      <c r="DG11" s="96" t="s">
        <v>96</v>
      </c>
      <c r="DH11" s="96"/>
      <c r="DI11" s="96"/>
      <c r="DJ11" s="96" t="s">
        <v>97</v>
      </c>
      <c r="DK11" s="96"/>
      <c r="DL11" s="96"/>
      <c r="DM11" s="96" t="s">
        <v>98</v>
      </c>
      <c r="DN11" s="96"/>
      <c r="DO11" s="96"/>
      <c r="DP11" s="96" t="s">
        <v>99</v>
      </c>
      <c r="DQ11" s="96"/>
      <c r="DR11" s="96"/>
      <c r="DS11" s="96" t="s">
        <v>103</v>
      </c>
      <c r="DT11" s="96"/>
      <c r="DU11" s="96"/>
      <c r="DV11" s="96" t="s">
        <v>104</v>
      </c>
      <c r="DW11" s="96"/>
      <c r="DX11" s="96"/>
      <c r="DY11" s="96" t="s">
        <v>105</v>
      </c>
      <c r="DZ11" s="96"/>
      <c r="EA11" s="96"/>
      <c r="EB11" s="96" t="s">
        <v>277</v>
      </c>
      <c r="EC11" s="96"/>
      <c r="ED11" s="96"/>
      <c r="EE11" s="96" t="s">
        <v>278</v>
      </c>
      <c r="EF11" s="96"/>
      <c r="EG11" s="96"/>
      <c r="EH11" s="96" t="s">
        <v>279</v>
      </c>
      <c r="EI11" s="96"/>
      <c r="EJ11" s="96"/>
      <c r="EK11" s="96" t="s">
        <v>280</v>
      </c>
      <c r="EL11" s="96"/>
      <c r="EM11" s="96"/>
      <c r="EN11" s="96" t="s">
        <v>281</v>
      </c>
      <c r="EO11" s="96"/>
      <c r="EP11" s="96"/>
      <c r="EQ11" s="96" t="s">
        <v>282</v>
      </c>
      <c r="ER11" s="96"/>
      <c r="ES11" s="96"/>
      <c r="ET11" s="96" t="s">
        <v>283</v>
      </c>
      <c r="EU11" s="96"/>
      <c r="EV11" s="96"/>
      <c r="EW11" s="96" t="s">
        <v>284</v>
      </c>
      <c r="EX11" s="96"/>
      <c r="EY11" s="96"/>
      <c r="EZ11" s="96" t="s">
        <v>285</v>
      </c>
      <c r="FA11" s="96"/>
      <c r="FB11" s="96"/>
      <c r="FC11" s="96" t="s">
        <v>286</v>
      </c>
      <c r="FD11" s="96"/>
      <c r="FE11" s="96"/>
      <c r="FF11" s="96" t="s">
        <v>287</v>
      </c>
      <c r="FG11" s="96"/>
      <c r="FH11" s="96"/>
      <c r="FI11" s="96" t="s">
        <v>288</v>
      </c>
      <c r="FJ11" s="96"/>
      <c r="FK11" s="96"/>
      <c r="FL11" s="96" t="s">
        <v>289</v>
      </c>
      <c r="FM11" s="96"/>
      <c r="FN11" s="96"/>
      <c r="FO11" s="96" t="s">
        <v>290</v>
      </c>
      <c r="FP11" s="96"/>
      <c r="FQ11" s="96"/>
      <c r="FR11" s="96" t="s">
        <v>291</v>
      </c>
      <c r="FS11" s="96"/>
      <c r="FT11" s="96"/>
      <c r="FU11" s="96" t="s">
        <v>292</v>
      </c>
      <c r="FV11" s="96"/>
      <c r="FW11" s="96"/>
      <c r="FX11" s="96" t="s">
        <v>293</v>
      </c>
      <c r="FY11" s="96"/>
      <c r="FZ11" s="96"/>
      <c r="GA11" s="96" t="s">
        <v>271</v>
      </c>
      <c r="GB11" s="96"/>
      <c r="GC11" s="96"/>
      <c r="GD11" s="96" t="s">
        <v>272</v>
      </c>
      <c r="GE11" s="96"/>
      <c r="GF11" s="96"/>
      <c r="GG11" s="96" t="s">
        <v>273</v>
      </c>
      <c r="GH11" s="96"/>
      <c r="GI11" s="96"/>
      <c r="GJ11" s="96" t="s">
        <v>274</v>
      </c>
      <c r="GK11" s="96"/>
      <c r="GL11" s="96"/>
      <c r="GM11" s="96" t="s">
        <v>275</v>
      </c>
      <c r="GN11" s="96"/>
      <c r="GO11" s="96"/>
      <c r="GP11" s="96" t="s">
        <v>276</v>
      </c>
      <c r="GQ11" s="96"/>
      <c r="GR11" s="96"/>
    </row>
    <row r="12" spans="1:200" ht="87" customHeight="1" x14ac:dyDescent="0.3">
      <c r="A12" s="132"/>
      <c r="B12" s="132"/>
      <c r="C12" s="118" t="s">
        <v>644</v>
      </c>
      <c r="D12" s="118"/>
      <c r="E12" s="118"/>
      <c r="F12" s="118" t="s">
        <v>646</v>
      </c>
      <c r="G12" s="118"/>
      <c r="H12" s="118"/>
      <c r="I12" s="118" t="s">
        <v>649</v>
      </c>
      <c r="J12" s="118"/>
      <c r="K12" s="118"/>
      <c r="L12" s="118" t="s">
        <v>653</v>
      </c>
      <c r="M12" s="118"/>
      <c r="N12" s="118"/>
      <c r="O12" s="118" t="s">
        <v>657</v>
      </c>
      <c r="P12" s="118"/>
      <c r="Q12" s="118"/>
      <c r="R12" s="118" t="s">
        <v>661</v>
      </c>
      <c r="S12" s="118"/>
      <c r="T12" s="118"/>
      <c r="U12" s="118" t="s">
        <v>665</v>
      </c>
      <c r="V12" s="118"/>
      <c r="W12" s="118"/>
      <c r="X12" s="118" t="s">
        <v>669</v>
      </c>
      <c r="Y12" s="118"/>
      <c r="Z12" s="118"/>
      <c r="AA12" s="118" t="s">
        <v>671</v>
      </c>
      <c r="AB12" s="118"/>
      <c r="AC12" s="118"/>
      <c r="AD12" s="118" t="s">
        <v>355</v>
      </c>
      <c r="AE12" s="118"/>
      <c r="AF12" s="118"/>
      <c r="AG12" s="118" t="s">
        <v>676</v>
      </c>
      <c r="AH12" s="118"/>
      <c r="AI12" s="118"/>
      <c r="AJ12" s="118" t="s">
        <v>677</v>
      </c>
      <c r="AK12" s="118"/>
      <c r="AL12" s="118"/>
      <c r="AM12" s="126" t="s">
        <v>678</v>
      </c>
      <c r="AN12" s="126"/>
      <c r="AO12" s="126"/>
      <c r="AP12" s="126" t="s">
        <v>679</v>
      </c>
      <c r="AQ12" s="126"/>
      <c r="AR12" s="126"/>
      <c r="AS12" s="126" t="s">
        <v>680</v>
      </c>
      <c r="AT12" s="126"/>
      <c r="AU12" s="126"/>
      <c r="AV12" s="126" t="s">
        <v>684</v>
      </c>
      <c r="AW12" s="126"/>
      <c r="AX12" s="126"/>
      <c r="AY12" s="126" t="s">
        <v>688</v>
      </c>
      <c r="AZ12" s="126"/>
      <c r="BA12" s="126"/>
      <c r="BB12" s="126" t="s">
        <v>691</v>
      </c>
      <c r="BC12" s="126"/>
      <c r="BD12" s="126"/>
      <c r="BE12" s="126" t="s">
        <v>692</v>
      </c>
      <c r="BF12" s="126"/>
      <c r="BG12" s="126"/>
      <c r="BH12" s="126" t="s">
        <v>695</v>
      </c>
      <c r="BI12" s="126"/>
      <c r="BJ12" s="126"/>
      <c r="BK12" s="126" t="s">
        <v>696</v>
      </c>
      <c r="BL12" s="126"/>
      <c r="BM12" s="126"/>
      <c r="BN12" s="126" t="s">
        <v>697</v>
      </c>
      <c r="BO12" s="126"/>
      <c r="BP12" s="126"/>
      <c r="BQ12" s="126" t="s">
        <v>377</v>
      </c>
      <c r="BR12" s="126"/>
      <c r="BS12" s="126"/>
      <c r="BT12" s="126" t="s">
        <v>380</v>
      </c>
      <c r="BU12" s="126"/>
      <c r="BV12" s="126"/>
      <c r="BW12" s="118" t="s">
        <v>698</v>
      </c>
      <c r="BX12" s="118"/>
      <c r="BY12" s="118"/>
      <c r="BZ12" s="118" t="s">
        <v>699</v>
      </c>
      <c r="CA12" s="118"/>
      <c r="CB12" s="118"/>
      <c r="CC12" s="118" t="s">
        <v>700</v>
      </c>
      <c r="CD12" s="118"/>
      <c r="CE12" s="118"/>
      <c r="CF12" s="118" t="s">
        <v>704</v>
      </c>
      <c r="CG12" s="118"/>
      <c r="CH12" s="118"/>
      <c r="CI12" s="118" t="s">
        <v>708</v>
      </c>
      <c r="CJ12" s="118"/>
      <c r="CK12" s="118"/>
      <c r="CL12" s="118" t="s">
        <v>391</v>
      </c>
      <c r="CM12" s="118"/>
      <c r="CN12" s="118"/>
      <c r="CO12" s="126" t="s">
        <v>710</v>
      </c>
      <c r="CP12" s="126"/>
      <c r="CQ12" s="126"/>
      <c r="CR12" s="126" t="s">
        <v>714</v>
      </c>
      <c r="CS12" s="126"/>
      <c r="CT12" s="126"/>
      <c r="CU12" s="126" t="s">
        <v>717</v>
      </c>
      <c r="CV12" s="126"/>
      <c r="CW12" s="126"/>
      <c r="CX12" s="126" t="s">
        <v>721</v>
      </c>
      <c r="CY12" s="126"/>
      <c r="CZ12" s="126"/>
      <c r="DA12" s="126" t="s">
        <v>399</v>
      </c>
      <c r="DB12" s="126"/>
      <c r="DC12" s="126"/>
      <c r="DD12" s="118" t="s">
        <v>722</v>
      </c>
      <c r="DE12" s="118"/>
      <c r="DF12" s="118"/>
      <c r="DG12" s="118" t="s">
        <v>726</v>
      </c>
      <c r="DH12" s="118"/>
      <c r="DI12" s="118"/>
      <c r="DJ12" s="118" t="s">
        <v>730</v>
      </c>
      <c r="DK12" s="118"/>
      <c r="DL12" s="118"/>
      <c r="DM12" s="126" t="s">
        <v>732</v>
      </c>
      <c r="DN12" s="126"/>
      <c r="DO12" s="126"/>
      <c r="DP12" s="118" t="s">
        <v>733</v>
      </c>
      <c r="DQ12" s="118"/>
      <c r="DR12" s="118"/>
      <c r="DS12" s="118" t="s">
        <v>407</v>
      </c>
      <c r="DT12" s="118"/>
      <c r="DU12" s="118"/>
      <c r="DV12" s="118" t="s">
        <v>409</v>
      </c>
      <c r="DW12" s="118"/>
      <c r="DX12" s="118"/>
      <c r="DY12" s="126" t="s">
        <v>738</v>
      </c>
      <c r="DZ12" s="126"/>
      <c r="EA12" s="126"/>
      <c r="EB12" s="126" t="s">
        <v>741</v>
      </c>
      <c r="EC12" s="126"/>
      <c r="ED12" s="126"/>
      <c r="EE12" s="126" t="s">
        <v>742</v>
      </c>
      <c r="EF12" s="126"/>
      <c r="EG12" s="126"/>
      <c r="EH12" s="126" t="s">
        <v>746</v>
      </c>
      <c r="EI12" s="126"/>
      <c r="EJ12" s="126"/>
      <c r="EK12" s="126" t="s">
        <v>750</v>
      </c>
      <c r="EL12" s="126"/>
      <c r="EM12" s="126"/>
      <c r="EN12" s="126" t="s">
        <v>415</v>
      </c>
      <c r="EO12" s="126"/>
      <c r="EP12" s="126"/>
      <c r="EQ12" s="118" t="s">
        <v>752</v>
      </c>
      <c r="ER12" s="118"/>
      <c r="ES12" s="118"/>
      <c r="ET12" s="118" t="s">
        <v>422</v>
      </c>
      <c r="EU12" s="118"/>
      <c r="EV12" s="118"/>
      <c r="EW12" s="118" t="s">
        <v>759</v>
      </c>
      <c r="EX12" s="118"/>
      <c r="EY12" s="118"/>
      <c r="EZ12" s="118" t="s">
        <v>418</v>
      </c>
      <c r="FA12" s="118"/>
      <c r="FB12" s="118"/>
      <c r="FC12" s="118" t="s">
        <v>419</v>
      </c>
      <c r="FD12" s="118"/>
      <c r="FE12" s="118"/>
      <c r="FF12" s="118" t="s">
        <v>766</v>
      </c>
      <c r="FG12" s="118"/>
      <c r="FH12" s="118"/>
      <c r="FI12" s="126" t="s">
        <v>770</v>
      </c>
      <c r="FJ12" s="126"/>
      <c r="FK12" s="126"/>
      <c r="FL12" s="126" t="s">
        <v>774</v>
      </c>
      <c r="FM12" s="126"/>
      <c r="FN12" s="126"/>
      <c r="FO12" s="126" t="s">
        <v>778</v>
      </c>
      <c r="FP12" s="126"/>
      <c r="FQ12" s="126"/>
      <c r="FR12" s="126" t="s">
        <v>423</v>
      </c>
      <c r="FS12" s="126"/>
      <c r="FT12" s="126"/>
      <c r="FU12" s="126" t="s">
        <v>785</v>
      </c>
      <c r="FV12" s="126"/>
      <c r="FW12" s="126"/>
      <c r="FX12" s="126" t="s">
        <v>788</v>
      </c>
      <c r="FY12" s="126"/>
      <c r="FZ12" s="126"/>
      <c r="GA12" s="118" t="s">
        <v>792</v>
      </c>
      <c r="GB12" s="118"/>
      <c r="GC12" s="118"/>
      <c r="GD12" s="118" t="s">
        <v>793</v>
      </c>
      <c r="GE12" s="118"/>
      <c r="GF12" s="118"/>
      <c r="GG12" s="118" t="s">
        <v>797</v>
      </c>
      <c r="GH12" s="118"/>
      <c r="GI12" s="118"/>
      <c r="GJ12" s="118" t="s">
        <v>801</v>
      </c>
      <c r="GK12" s="118"/>
      <c r="GL12" s="118"/>
      <c r="GM12" s="118" t="s">
        <v>805</v>
      </c>
      <c r="GN12" s="118"/>
      <c r="GO12" s="118"/>
      <c r="GP12" s="118" t="s">
        <v>809</v>
      </c>
      <c r="GQ12" s="118"/>
      <c r="GR12" s="118"/>
    </row>
    <row r="13" spans="1:200" ht="144" x14ac:dyDescent="0.3">
      <c r="A13" s="132"/>
      <c r="B13" s="132"/>
      <c r="C13" s="51" t="s">
        <v>456</v>
      </c>
      <c r="D13" s="51" t="s">
        <v>511</v>
      </c>
      <c r="E13" s="51" t="s">
        <v>645</v>
      </c>
      <c r="F13" s="51" t="s">
        <v>647</v>
      </c>
      <c r="G13" s="51" t="s">
        <v>351</v>
      </c>
      <c r="H13" s="51" t="s">
        <v>648</v>
      </c>
      <c r="I13" s="51" t="s">
        <v>650</v>
      </c>
      <c r="J13" s="51" t="s">
        <v>651</v>
      </c>
      <c r="K13" s="51" t="s">
        <v>652</v>
      </c>
      <c r="L13" s="51" t="s">
        <v>654</v>
      </c>
      <c r="M13" s="51" t="s">
        <v>655</v>
      </c>
      <c r="N13" s="51" t="s">
        <v>656</v>
      </c>
      <c r="O13" s="51" t="s">
        <v>658</v>
      </c>
      <c r="P13" s="51" t="s">
        <v>659</v>
      </c>
      <c r="Q13" s="51" t="s">
        <v>660</v>
      </c>
      <c r="R13" s="51" t="s">
        <v>662</v>
      </c>
      <c r="S13" s="51" t="s">
        <v>663</v>
      </c>
      <c r="T13" s="51" t="s">
        <v>664</v>
      </c>
      <c r="U13" s="51" t="s">
        <v>666</v>
      </c>
      <c r="V13" s="51" t="s">
        <v>667</v>
      </c>
      <c r="W13" s="51" t="s">
        <v>668</v>
      </c>
      <c r="X13" s="51" t="s">
        <v>182</v>
      </c>
      <c r="Y13" s="51" t="s">
        <v>352</v>
      </c>
      <c r="Z13" s="51" t="s">
        <v>184</v>
      </c>
      <c r="AA13" s="51" t="s">
        <v>353</v>
      </c>
      <c r="AB13" s="51" t="s">
        <v>672</v>
      </c>
      <c r="AC13" s="51" t="s">
        <v>354</v>
      </c>
      <c r="AD13" s="51" t="s">
        <v>673</v>
      </c>
      <c r="AE13" s="51" t="s">
        <v>674</v>
      </c>
      <c r="AF13" s="51" t="s">
        <v>675</v>
      </c>
      <c r="AG13" s="51" t="s">
        <v>359</v>
      </c>
      <c r="AH13" s="51" t="s">
        <v>360</v>
      </c>
      <c r="AI13" s="51" t="s">
        <v>361</v>
      </c>
      <c r="AJ13" s="51" t="s">
        <v>206</v>
      </c>
      <c r="AK13" s="51" t="s">
        <v>362</v>
      </c>
      <c r="AL13" s="51" t="s">
        <v>363</v>
      </c>
      <c r="AM13" s="51" t="s">
        <v>364</v>
      </c>
      <c r="AN13" s="51" t="s">
        <v>365</v>
      </c>
      <c r="AO13" s="51" t="s">
        <v>366</v>
      </c>
      <c r="AP13" s="51" t="s">
        <v>367</v>
      </c>
      <c r="AQ13" s="51" t="s">
        <v>368</v>
      </c>
      <c r="AR13" s="51" t="s">
        <v>369</v>
      </c>
      <c r="AS13" s="51" t="s">
        <v>681</v>
      </c>
      <c r="AT13" s="51" t="s">
        <v>682</v>
      </c>
      <c r="AU13" s="51" t="s">
        <v>683</v>
      </c>
      <c r="AV13" s="51" t="s">
        <v>685</v>
      </c>
      <c r="AW13" s="51" t="s">
        <v>686</v>
      </c>
      <c r="AX13" s="51" t="s">
        <v>687</v>
      </c>
      <c r="AY13" s="51" t="s">
        <v>689</v>
      </c>
      <c r="AZ13" s="51" t="s">
        <v>690</v>
      </c>
      <c r="BA13" s="51" t="s">
        <v>129</v>
      </c>
      <c r="BB13" s="51" t="s">
        <v>371</v>
      </c>
      <c r="BC13" s="51" t="s">
        <v>372</v>
      </c>
      <c r="BD13" s="51" t="s">
        <v>373</v>
      </c>
      <c r="BE13" s="25" t="s">
        <v>139</v>
      </c>
      <c r="BF13" s="25" t="s">
        <v>138</v>
      </c>
      <c r="BG13" s="25" t="s">
        <v>693</v>
      </c>
      <c r="BH13" s="25" t="s">
        <v>374</v>
      </c>
      <c r="BI13" s="25" t="s">
        <v>375</v>
      </c>
      <c r="BJ13" s="25" t="s">
        <v>376</v>
      </c>
      <c r="BK13" s="25" t="s">
        <v>171</v>
      </c>
      <c r="BL13" s="25" t="s">
        <v>140</v>
      </c>
      <c r="BM13" s="25" t="s">
        <v>141</v>
      </c>
      <c r="BN13" s="25" t="s">
        <v>356</v>
      </c>
      <c r="BO13" s="25" t="s">
        <v>357</v>
      </c>
      <c r="BP13" s="25" t="s">
        <v>358</v>
      </c>
      <c r="BQ13" s="25" t="s">
        <v>377</v>
      </c>
      <c r="BR13" s="25" t="s">
        <v>378</v>
      </c>
      <c r="BS13" s="25" t="s">
        <v>379</v>
      </c>
      <c r="BT13" s="25" t="s">
        <v>380</v>
      </c>
      <c r="BU13" s="25" t="s">
        <v>381</v>
      </c>
      <c r="BV13" s="25" t="s">
        <v>382</v>
      </c>
      <c r="BW13" s="51" t="s">
        <v>383</v>
      </c>
      <c r="BX13" s="51" t="s">
        <v>384</v>
      </c>
      <c r="BY13" s="51" t="s">
        <v>385</v>
      </c>
      <c r="BZ13" s="51" t="s">
        <v>300</v>
      </c>
      <c r="CA13" s="51" t="s">
        <v>306</v>
      </c>
      <c r="CB13" s="51" t="s">
        <v>387</v>
      </c>
      <c r="CC13" s="25" t="s">
        <v>701</v>
      </c>
      <c r="CD13" s="25" t="s">
        <v>702</v>
      </c>
      <c r="CE13" s="25" t="s">
        <v>703</v>
      </c>
      <c r="CF13" s="51" t="s">
        <v>705</v>
      </c>
      <c r="CG13" s="51" t="s">
        <v>706</v>
      </c>
      <c r="CH13" s="51" t="s">
        <v>707</v>
      </c>
      <c r="CI13" s="51" t="s">
        <v>388</v>
      </c>
      <c r="CJ13" s="51" t="s">
        <v>389</v>
      </c>
      <c r="CK13" s="51" t="s">
        <v>390</v>
      </c>
      <c r="CL13" s="51" t="s">
        <v>391</v>
      </c>
      <c r="CM13" s="51" t="s">
        <v>392</v>
      </c>
      <c r="CN13" s="51" t="s">
        <v>709</v>
      </c>
      <c r="CO13" s="25" t="s">
        <v>711</v>
      </c>
      <c r="CP13" s="25" t="s">
        <v>712</v>
      </c>
      <c r="CQ13" s="25" t="s">
        <v>713</v>
      </c>
      <c r="CR13" s="25" t="s">
        <v>715</v>
      </c>
      <c r="CS13" s="25" t="s">
        <v>716</v>
      </c>
      <c r="CT13" s="25" t="s">
        <v>185</v>
      </c>
      <c r="CU13" s="25" t="s">
        <v>718</v>
      </c>
      <c r="CV13" s="25" t="s">
        <v>719</v>
      </c>
      <c r="CW13" s="25" t="s">
        <v>720</v>
      </c>
      <c r="CX13" s="25" t="s">
        <v>396</v>
      </c>
      <c r="CY13" s="25" t="s">
        <v>397</v>
      </c>
      <c r="CZ13" s="25" t="s">
        <v>398</v>
      </c>
      <c r="DA13" s="25" t="s">
        <v>399</v>
      </c>
      <c r="DB13" s="25" t="s">
        <v>400</v>
      </c>
      <c r="DC13" s="25" t="s">
        <v>401</v>
      </c>
      <c r="DD13" s="25" t="s">
        <v>723</v>
      </c>
      <c r="DE13" s="25" t="s">
        <v>724</v>
      </c>
      <c r="DF13" s="25" t="s">
        <v>725</v>
      </c>
      <c r="DG13" s="51" t="s">
        <v>727</v>
      </c>
      <c r="DH13" s="51" t="s">
        <v>728</v>
      </c>
      <c r="DI13" s="51" t="s">
        <v>729</v>
      </c>
      <c r="DJ13" s="51" t="s">
        <v>402</v>
      </c>
      <c r="DK13" s="51" t="s">
        <v>403</v>
      </c>
      <c r="DL13" s="51" t="s">
        <v>731</v>
      </c>
      <c r="DM13" s="51" t="s">
        <v>404</v>
      </c>
      <c r="DN13" s="51" t="s">
        <v>405</v>
      </c>
      <c r="DO13" s="51" t="s">
        <v>406</v>
      </c>
      <c r="DP13" s="51" t="s">
        <v>393</v>
      </c>
      <c r="DQ13" s="51" t="s">
        <v>394</v>
      </c>
      <c r="DR13" s="51" t="s">
        <v>395</v>
      </c>
      <c r="DS13" s="51" t="s">
        <v>734</v>
      </c>
      <c r="DT13" s="51" t="s">
        <v>735</v>
      </c>
      <c r="DU13" s="51" t="s">
        <v>408</v>
      </c>
      <c r="DV13" s="51" t="s">
        <v>409</v>
      </c>
      <c r="DW13" s="51" t="s">
        <v>736</v>
      </c>
      <c r="DX13" s="51" t="s">
        <v>737</v>
      </c>
      <c r="DY13" s="51" t="s">
        <v>738</v>
      </c>
      <c r="DZ13" s="51" t="s">
        <v>739</v>
      </c>
      <c r="EA13" s="51" t="s">
        <v>740</v>
      </c>
      <c r="EB13" s="51" t="s">
        <v>410</v>
      </c>
      <c r="EC13" s="51" t="s">
        <v>411</v>
      </c>
      <c r="ED13" s="51" t="s">
        <v>412</v>
      </c>
      <c r="EE13" s="51" t="s">
        <v>743</v>
      </c>
      <c r="EF13" s="51" t="s">
        <v>744</v>
      </c>
      <c r="EG13" s="51" t="s">
        <v>745</v>
      </c>
      <c r="EH13" s="51" t="s">
        <v>747</v>
      </c>
      <c r="EI13" s="51" t="s">
        <v>748</v>
      </c>
      <c r="EJ13" s="51" t="s">
        <v>749</v>
      </c>
      <c r="EK13" s="51" t="s">
        <v>413</v>
      </c>
      <c r="EL13" s="51" t="s">
        <v>751</v>
      </c>
      <c r="EM13" s="51" t="s">
        <v>414</v>
      </c>
      <c r="EN13" s="51" t="s">
        <v>415</v>
      </c>
      <c r="EO13" s="51" t="s">
        <v>416</v>
      </c>
      <c r="EP13" s="51" t="s">
        <v>417</v>
      </c>
      <c r="EQ13" s="51" t="s">
        <v>753</v>
      </c>
      <c r="ER13" s="51" t="s">
        <v>754</v>
      </c>
      <c r="ES13" s="51" t="s">
        <v>755</v>
      </c>
      <c r="ET13" s="51" t="s">
        <v>756</v>
      </c>
      <c r="EU13" s="51" t="s">
        <v>757</v>
      </c>
      <c r="EV13" s="51" t="s">
        <v>758</v>
      </c>
      <c r="EW13" s="51" t="s">
        <v>759</v>
      </c>
      <c r="EX13" s="51" t="s">
        <v>760</v>
      </c>
      <c r="EY13" s="51" t="s">
        <v>761</v>
      </c>
      <c r="EZ13" s="51" t="s">
        <v>762</v>
      </c>
      <c r="FA13" s="51" t="s">
        <v>763</v>
      </c>
      <c r="FB13" s="51" t="s">
        <v>764</v>
      </c>
      <c r="FC13" s="51" t="s">
        <v>420</v>
      </c>
      <c r="FD13" s="51" t="s">
        <v>421</v>
      </c>
      <c r="FE13" s="51" t="s">
        <v>765</v>
      </c>
      <c r="FF13" s="51" t="s">
        <v>767</v>
      </c>
      <c r="FG13" s="51" t="s">
        <v>768</v>
      </c>
      <c r="FH13" s="51" t="s">
        <v>769</v>
      </c>
      <c r="FI13" s="25" t="s">
        <v>771</v>
      </c>
      <c r="FJ13" s="25" t="s">
        <v>772</v>
      </c>
      <c r="FK13" s="25" t="s">
        <v>773</v>
      </c>
      <c r="FL13" s="25" t="s">
        <v>775</v>
      </c>
      <c r="FM13" s="25" t="s">
        <v>776</v>
      </c>
      <c r="FN13" s="25" t="s">
        <v>777</v>
      </c>
      <c r="FO13" s="25" t="s">
        <v>779</v>
      </c>
      <c r="FP13" s="25" t="s">
        <v>780</v>
      </c>
      <c r="FQ13" s="25" t="s">
        <v>781</v>
      </c>
      <c r="FR13" s="25" t="s">
        <v>782</v>
      </c>
      <c r="FS13" s="25" t="s">
        <v>783</v>
      </c>
      <c r="FT13" s="25" t="s">
        <v>784</v>
      </c>
      <c r="FU13" s="25" t="s">
        <v>310</v>
      </c>
      <c r="FV13" s="25" t="s">
        <v>786</v>
      </c>
      <c r="FW13" s="25" t="s">
        <v>787</v>
      </c>
      <c r="FX13" s="25" t="s">
        <v>789</v>
      </c>
      <c r="FY13" s="25" t="s">
        <v>790</v>
      </c>
      <c r="FZ13" s="25" t="s">
        <v>791</v>
      </c>
      <c r="GA13" s="51" t="s">
        <v>424</v>
      </c>
      <c r="GB13" s="51" t="s">
        <v>425</v>
      </c>
      <c r="GC13" s="51" t="s">
        <v>426</v>
      </c>
      <c r="GD13" s="51" t="s">
        <v>794</v>
      </c>
      <c r="GE13" s="51" t="s">
        <v>795</v>
      </c>
      <c r="GF13" s="51" t="s">
        <v>796</v>
      </c>
      <c r="GG13" s="51" t="s">
        <v>798</v>
      </c>
      <c r="GH13" s="51" t="s">
        <v>799</v>
      </c>
      <c r="GI13" s="51" t="s">
        <v>800</v>
      </c>
      <c r="GJ13" s="51" t="s">
        <v>802</v>
      </c>
      <c r="GK13" s="51" t="s">
        <v>803</v>
      </c>
      <c r="GL13" s="51" t="s">
        <v>804</v>
      </c>
      <c r="GM13" s="51" t="s">
        <v>806</v>
      </c>
      <c r="GN13" s="51" t="s">
        <v>807</v>
      </c>
      <c r="GO13" s="51" t="s">
        <v>808</v>
      </c>
      <c r="GP13" s="51" t="s">
        <v>810</v>
      </c>
      <c r="GQ13" s="51" t="s">
        <v>811</v>
      </c>
      <c r="GR13" s="51" t="s">
        <v>812</v>
      </c>
    </row>
    <row r="14" spans="1:200" ht="15.6" x14ac:dyDescent="0.3">
      <c r="A14" s="24">
        <v>1</v>
      </c>
      <c r="B14" s="13" t="s">
        <v>820</v>
      </c>
      <c r="C14" s="5"/>
      <c r="D14" s="5">
        <v>1</v>
      </c>
      <c r="E14" s="5"/>
      <c r="F14" s="5"/>
      <c r="G14" s="5">
        <v>1</v>
      </c>
      <c r="H14" s="5"/>
      <c r="I14" s="5"/>
      <c r="J14" s="5">
        <v>1</v>
      </c>
      <c r="K14" s="5"/>
      <c r="L14" s="5"/>
      <c r="M14" s="5">
        <v>1</v>
      </c>
      <c r="N14" s="5"/>
      <c r="O14" s="5"/>
      <c r="P14" s="5">
        <v>1</v>
      </c>
      <c r="Q14" s="5"/>
      <c r="R14" s="5"/>
      <c r="S14" s="5">
        <v>1</v>
      </c>
      <c r="T14" s="5"/>
      <c r="U14" s="5"/>
      <c r="V14" s="5">
        <v>1</v>
      </c>
      <c r="W14" s="5"/>
      <c r="X14" s="5"/>
      <c r="Y14" s="5">
        <v>1</v>
      </c>
      <c r="Z14" s="5"/>
      <c r="AA14" s="5"/>
      <c r="AB14" s="5">
        <v>1</v>
      </c>
      <c r="AC14" s="5"/>
      <c r="AD14" s="5"/>
      <c r="AE14" s="5">
        <v>1</v>
      </c>
      <c r="AF14" s="5"/>
      <c r="AG14" s="5"/>
      <c r="AH14" s="5">
        <v>1</v>
      </c>
      <c r="AI14" s="5"/>
      <c r="AJ14" s="5"/>
      <c r="AK14" s="5">
        <v>1</v>
      </c>
      <c r="AL14" s="5"/>
      <c r="AM14" s="5"/>
      <c r="AN14" s="5">
        <v>1</v>
      </c>
      <c r="AO14" s="5"/>
      <c r="AP14" s="5"/>
      <c r="AQ14" s="5">
        <v>1</v>
      </c>
      <c r="AR14" s="5"/>
      <c r="AS14" s="5"/>
      <c r="AT14" s="5">
        <v>1</v>
      </c>
      <c r="AU14" s="5"/>
      <c r="AV14" s="5"/>
      <c r="AW14" s="5">
        <v>1</v>
      </c>
      <c r="AX14" s="5"/>
      <c r="AY14" s="5"/>
      <c r="AZ14" s="5">
        <v>1</v>
      </c>
      <c r="BA14" s="5"/>
      <c r="BB14" s="5"/>
      <c r="BC14" s="5">
        <v>1</v>
      </c>
      <c r="BD14" s="5"/>
      <c r="BE14" s="5"/>
      <c r="BF14" s="5">
        <v>1</v>
      </c>
      <c r="BG14" s="5"/>
      <c r="BH14" s="5"/>
      <c r="BI14" s="5">
        <v>1</v>
      </c>
      <c r="BJ14" s="5"/>
      <c r="BK14" s="5"/>
      <c r="BL14" s="5">
        <v>1</v>
      </c>
      <c r="BM14" s="5"/>
      <c r="BN14" s="5"/>
      <c r="BO14" s="5">
        <v>1</v>
      </c>
      <c r="BP14" s="5"/>
      <c r="BQ14" s="5"/>
      <c r="BR14" s="5">
        <v>1</v>
      </c>
      <c r="BS14" s="5"/>
      <c r="BT14" s="5"/>
      <c r="BU14" s="5">
        <v>1</v>
      </c>
      <c r="BV14" s="5"/>
      <c r="BW14" s="5"/>
      <c r="BX14" s="5">
        <v>1</v>
      </c>
      <c r="BY14" s="5"/>
      <c r="BZ14" s="5"/>
      <c r="CA14" s="5">
        <v>1</v>
      </c>
      <c r="CB14" s="5"/>
      <c r="CC14" s="5"/>
      <c r="CD14" s="5">
        <v>1</v>
      </c>
      <c r="CE14" s="5"/>
      <c r="CF14" s="5"/>
      <c r="CG14" s="5">
        <v>1</v>
      </c>
      <c r="CH14" s="5"/>
      <c r="CI14" s="5"/>
      <c r="CJ14" s="5">
        <v>1</v>
      </c>
      <c r="CK14" s="5"/>
      <c r="CL14" s="5"/>
      <c r="CM14" s="5">
        <v>1</v>
      </c>
      <c r="CN14" s="5"/>
      <c r="CO14" s="5"/>
      <c r="CP14" s="5">
        <v>1</v>
      </c>
      <c r="CQ14" s="5"/>
      <c r="CR14" s="5"/>
      <c r="CS14" s="5">
        <v>1</v>
      </c>
      <c r="CT14" s="5"/>
      <c r="CU14" s="5"/>
      <c r="CV14" s="5">
        <v>1</v>
      </c>
      <c r="CW14" s="5"/>
      <c r="CX14" s="5"/>
      <c r="CY14" s="5">
        <v>1</v>
      </c>
      <c r="CZ14" s="5"/>
      <c r="DA14" s="5"/>
      <c r="DB14" s="5">
        <v>1</v>
      </c>
      <c r="DC14" s="5"/>
      <c r="DD14" s="5"/>
      <c r="DE14" s="5">
        <v>1</v>
      </c>
      <c r="DF14" s="5"/>
      <c r="DG14" s="5"/>
      <c r="DH14" s="5">
        <v>1</v>
      </c>
      <c r="DI14" s="5"/>
      <c r="DJ14" s="5"/>
      <c r="DK14" s="5">
        <v>1</v>
      </c>
      <c r="DL14" s="5"/>
      <c r="DM14" s="5"/>
      <c r="DN14" s="5">
        <v>1</v>
      </c>
      <c r="DO14" s="5"/>
      <c r="DP14" s="5"/>
      <c r="DQ14" s="5">
        <v>1</v>
      </c>
      <c r="DR14" s="5"/>
      <c r="DS14" s="5"/>
      <c r="DT14" s="5">
        <v>1</v>
      </c>
      <c r="DU14" s="5"/>
      <c r="DV14" s="5"/>
      <c r="DW14" s="5">
        <v>1</v>
      </c>
      <c r="DX14" s="5"/>
      <c r="DY14" s="5"/>
      <c r="DZ14" s="5">
        <v>1</v>
      </c>
      <c r="EA14" s="5"/>
      <c r="EB14" s="5"/>
      <c r="EC14" s="5">
        <v>1</v>
      </c>
      <c r="ED14" s="5"/>
      <c r="EE14" s="5"/>
      <c r="EF14" s="5">
        <v>1</v>
      </c>
      <c r="EG14" s="5"/>
      <c r="EH14" s="5"/>
      <c r="EI14" s="5">
        <v>1</v>
      </c>
      <c r="EJ14" s="5"/>
      <c r="EK14" s="5"/>
      <c r="EL14" s="5">
        <v>1</v>
      </c>
      <c r="EM14" s="5"/>
      <c r="EN14" s="5"/>
      <c r="EO14" s="5">
        <v>1</v>
      </c>
      <c r="EP14" s="5"/>
      <c r="EQ14" s="5"/>
      <c r="ER14" s="5">
        <v>1</v>
      </c>
      <c r="ES14" s="5"/>
      <c r="ET14" s="5"/>
      <c r="EU14" s="5">
        <v>1</v>
      </c>
      <c r="EV14" s="5"/>
      <c r="EW14" s="5"/>
      <c r="EX14" s="5">
        <v>1</v>
      </c>
      <c r="EY14" s="5"/>
      <c r="EZ14" s="5"/>
      <c r="FA14" s="5">
        <v>1</v>
      </c>
      <c r="FB14" s="5"/>
      <c r="FC14" s="5"/>
      <c r="FD14" s="5">
        <v>1</v>
      </c>
      <c r="FE14" s="5"/>
      <c r="FF14" s="5"/>
      <c r="FG14" s="5">
        <v>1</v>
      </c>
      <c r="FH14" s="5"/>
      <c r="FI14" s="5"/>
      <c r="FJ14" s="5">
        <v>1</v>
      </c>
      <c r="FK14" s="5"/>
      <c r="FL14" s="5"/>
      <c r="FM14" s="5">
        <v>1</v>
      </c>
      <c r="FN14" s="5"/>
      <c r="FO14" s="5"/>
      <c r="FP14" s="5">
        <v>1</v>
      </c>
      <c r="FQ14" s="5"/>
      <c r="FR14" s="5"/>
      <c r="FS14" s="5">
        <v>1</v>
      </c>
      <c r="FT14" s="5"/>
      <c r="FU14" s="5"/>
      <c r="FV14" s="5">
        <v>1</v>
      </c>
      <c r="FW14" s="5"/>
      <c r="FX14" s="5"/>
      <c r="FY14" s="5">
        <v>1</v>
      </c>
      <c r="FZ14" s="5"/>
      <c r="GA14" s="5"/>
      <c r="GB14" s="5">
        <v>1</v>
      </c>
      <c r="GC14" s="5"/>
      <c r="GD14" s="5"/>
      <c r="GE14" s="5">
        <v>1</v>
      </c>
      <c r="GF14" s="17"/>
      <c r="GG14" s="5"/>
      <c r="GH14" s="5">
        <v>1</v>
      </c>
      <c r="GI14" s="5"/>
      <c r="GJ14" s="5"/>
      <c r="GK14" s="5">
        <v>1</v>
      </c>
      <c r="GL14" s="5"/>
      <c r="GM14" s="5"/>
      <c r="GN14" s="5">
        <v>1</v>
      </c>
      <c r="GO14" s="5"/>
      <c r="GP14" s="5"/>
      <c r="GQ14" s="5">
        <v>1</v>
      </c>
      <c r="GR14" s="5"/>
    </row>
    <row r="15" spans="1:200" ht="15.6" x14ac:dyDescent="0.3">
      <c r="A15" s="2">
        <v>2</v>
      </c>
      <c r="B15" s="1" t="s">
        <v>821</v>
      </c>
      <c r="C15" s="9">
        <v>1</v>
      </c>
      <c r="D15" s="9"/>
      <c r="E15" s="9"/>
      <c r="F15" s="68">
        <v>1</v>
      </c>
      <c r="G15" s="68"/>
      <c r="H15" s="68"/>
      <c r="I15" s="68">
        <v>1</v>
      </c>
      <c r="J15" s="68"/>
      <c r="K15" s="68"/>
      <c r="L15" s="68">
        <v>1</v>
      </c>
      <c r="M15" s="68"/>
      <c r="N15" s="68"/>
      <c r="O15" s="68">
        <v>1</v>
      </c>
      <c r="P15" s="68"/>
      <c r="Q15" s="68"/>
      <c r="R15" s="68">
        <v>1</v>
      </c>
      <c r="S15" s="68"/>
      <c r="T15" s="68"/>
      <c r="U15" s="68">
        <v>1</v>
      </c>
      <c r="V15" s="68"/>
      <c r="W15" s="68"/>
      <c r="X15" s="68">
        <v>1</v>
      </c>
      <c r="Y15" s="68"/>
      <c r="Z15" s="68"/>
      <c r="AA15" s="68">
        <v>1</v>
      </c>
      <c r="AB15" s="68"/>
      <c r="AC15" s="68"/>
      <c r="AD15" s="68">
        <v>1</v>
      </c>
      <c r="AE15" s="68"/>
      <c r="AF15" s="68"/>
      <c r="AG15" s="68">
        <v>1</v>
      </c>
      <c r="AH15" s="68"/>
      <c r="AI15" s="68"/>
      <c r="AJ15" s="68">
        <v>1</v>
      </c>
      <c r="AK15" s="68"/>
      <c r="AL15" s="68"/>
      <c r="AM15" s="68">
        <v>1</v>
      </c>
      <c r="AN15" s="68"/>
      <c r="AO15" s="68"/>
      <c r="AP15" s="68">
        <v>1</v>
      </c>
      <c r="AQ15" s="68"/>
      <c r="AR15" s="68"/>
      <c r="AS15" s="68">
        <v>1</v>
      </c>
      <c r="AT15" s="68"/>
      <c r="AU15" s="68"/>
      <c r="AV15" s="68">
        <v>1</v>
      </c>
      <c r="AW15" s="68"/>
      <c r="AX15" s="68"/>
      <c r="AY15" s="68">
        <v>1</v>
      </c>
      <c r="AZ15" s="68"/>
      <c r="BA15" s="68"/>
      <c r="BB15" s="68">
        <v>1</v>
      </c>
      <c r="BC15" s="68"/>
      <c r="BD15" s="68"/>
      <c r="BE15" s="68">
        <v>1</v>
      </c>
      <c r="BF15" s="68"/>
      <c r="BG15" s="68"/>
      <c r="BH15" s="68">
        <v>1</v>
      </c>
      <c r="BI15" s="68"/>
      <c r="BJ15" s="68"/>
      <c r="BK15" s="68">
        <v>1</v>
      </c>
      <c r="BL15" s="68"/>
      <c r="BM15" s="68"/>
      <c r="BN15" s="68">
        <v>1</v>
      </c>
      <c r="BO15" s="68"/>
      <c r="BP15" s="68"/>
      <c r="BQ15" s="68">
        <v>1</v>
      </c>
      <c r="BR15" s="68"/>
      <c r="BS15" s="68"/>
      <c r="BT15" s="68">
        <v>1</v>
      </c>
      <c r="BU15" s="68"/>
      <c r="BV15" s="68"/>
      <c r="BW15" s="68">
        <v>1</v>
      </c>
      <c r="BX15" s="68"/>
      <c r="BY15" s="68"/>
      <c r="BZ15" s="68">
        <v>1</v>
      </c>
      <c r="CA15" s="68"/>
      <c r="CB15" s="68"/>
      <c r="CC15" s="68">
        <v>1</v>
      </c>
      <c r="CD15" s="68"/>
      <c r="CE15" s="68"/>
      <c r="CF15" s="68">
        <v>1</v>
      </c>
      <c r="CG15" s="68"/>
      <c r="CH15" s="68"/>
      <c r="CI15" s="68">
        <v>1</v>
      </c>
      <c r="CJ15" s="68"/>
      <c r="CK15" s="68"/>
      <c r="CL15" s="68">
        <v>1</v>
      </c>
      <c r="CM15" s="68"/>
      <c r="CN15" s="68"/>
      <c r="CO15" s="68">
        <v>1</v>
      </c>
      <c r="CP15" s="68"/>
      <c r="CQ15" s="68"/>
      <c r="CR15" s="68">
        <v>1</v>
      </c>
      <c r="CS15" s="68"/>
      <c r="CT15" s="68"/>
      <c r="CU15" s="68">
        <v>1</v>
      </c>
      <c r="CV15" s="68"/>
      <c r="CW15" s="68"/>
      <c r="CX15" s="68">
        <v>1</v>
      </c>
      <c r="CY15" s="68"/>
      <c r="CZ15" s="68"/>
      <c r="DA15" s="68">
        <v>1</v>
      </c>
      <c r="DB15" s="68"/>
      <c r="DC15" s="68"/>
      <c r="DD15" s="68">
        <v>1</v>
      </c>
      <c r="DE15" s="68"/>
      <c r="DF15" s="68"/>
      <c r="DG15" s="68">
        <v>1</v>
      </c>
      <c r="DH15" s="68"/>
      <c r="DI15" s="68"/>
      <c r="DJ15" s="68">
        <v>1</v>
      </c>
      <c r="DK15" s="68"/>
      <c r="DL15" s="68"/>
      <c r="DM15" s="68">
        <v>1</v>
      </c>
      <c r="DN15" s="68"/>
      <c r="DO15" s="68"/>
      <c r="DP15" s="68">
        <v>1</v>
      </c>
      <c r="DQ15" s="68"/>
      <c r="DR15" s="68"/>
      <c r="DS15" s="68">
        <v>1</v>
      </c>
      <c r="DT15" s="68"/>
      <c r="DU15" s="68"/>
      <c r="DV15" s="68">
        <v>1</v>
      </c>
      <c r="DW15" s="68"/>
      <c r="DX15" s="68"/>
      <c r="DY15" s="68">
        <v>1</v>
      </c>
      <c r="DZ15" s="68"/>
      <c r="EA15" s="68"/>
      <c r="EB15" s="68">
        <v>1</v>
      </c>
      <c r="EC15" s="68"/>
      <c r="ED15" s="68"/>
      <c r="EE15" s="68">
        <v>1</v>
      </c>
      <c r="EF15" s="68"/>
      <c r="EG15" s="68"/>
      <c r="EH15" s="68">
        <v>1</v>
      </c>
      <c r="EI15" s="68"/>
      <c r="EJ15" s="68"/>
      <c r="EK15" s="68">
        <v>1</v>
      </c>
      <c r="EL15" s="68"/>
      <c r="EM15" s="68"/>
      <c r="EN15" s="68">
        <v>1</v>
      </c>
      <c r="EO15" s="68"/>
      <c r="EP15" s="68"/>
      <c r="EQ15" s="68">
        <v>1</v>
      </c>
      <c r="ER15" s="68"/>
      <c r="ES15" s="68"/>
      <c r="ET15" s="68">
        <v>1</v>
      </c>
      <c r="EU15" s="68"/>
      <c r="EV15" s="68"/>
      <c r="EW15" s="68">
        <v>1</v>
      </c>
      <c r="EX15" s="68"/>
      <c r="EY15" s="68"/>
      <c r="EZ15" s="68">
        <v>1</v>
      </c>
      <c r="FA15" s="68"/>
      <c r="FB15" s="68"/>
      <c r="FC15" s="68">
        <v>1</v>
      </c>
      <c r="FD15" s="68"/>
      <c r="FE15" s="68"/>
      <c r="FF15" s="68"/>
      <c r="FG15" s="68">
        <v>1</v>
      </c>
      <c r="FH15" s="68"/>
      <c r="FI15" s="72">
        <v>1</v>
      </c>
      <c r="FJ15" s="72"/>
      <c r="FK15" s="68"/>
      <c r="FL15" s="68">
        <v>1</v>
      </c>
      <c r="FM15" s="68"/>
      <c r="FN15" s="68"/>
      <c r="FO15" s="72">
        <v>1</v>
      </c>
      <c r="FP15" s="72"/>
      <c r="FQ15" s="68"/>
      <c r="FR15" s="72">
        <v>1</v>
      </c>
      <c r="FS15" s="72"/>
      <c r="FT15" s="68"/>
      <c r="FU15" s="68">
        <v>1</v>
      </c>
      <c r="FV15" s="68"/>
      <c r="FW15" s="68"/>
      <c r="FX15" s="68">
        <v>1</v>
      </c>
      <c r="FY15" s="68"/>
      <c r="FZ15" s="68"/>
      <c r="GA15" s="68">
        <v>1</v>
      </c>
      <c r="GB15" s="68"/>
      <c r="GC15" s="68"/>
      <c r="GD15" s="72">
        <v>1</v>
      </c>
      <c r="GE15" s="72"/>
      <c r="GF15" s="4"/>
      <c r="GG15" s="68">
        <v>1</v>
      </c>
      <c r="GH15" s="68"/>
      <c r="GI15" s="68"/>
      <c r="GJ15" s="68">
        <v>1</v>
      </c>
      <c r="GK15" s="68"/>
      <c r="GL15" s="68"/>
      <c r="GM15" s="72">
        <v>1</v>
      </c>
      <c r="GN15" s="72"/>
      <c r="GO15" s="68"/>
      <c r="GP15" s="68">
        <v>1</v>
      </c>
      <c r="GQ15" s="68"/>
      <c r="GR15" s="68"/>
    </row>
    <row r="16" spans="1:200" ht="15.6" x14ac:dyDescent="0.3">
      <c r="A16" s="2">
        <v>3</v>
      </c>
      <c r="B16" s="1" t="s">
        <v>822</v>
      </c>
      <c r="C16" s="9"/>
      <c r="D16" s="9">
        <v>1</v>
      </c>
      <c r="E16" s="9"/>
      <c r="F16" s="68"/>
      <c r="G16" s="68">
        <v>1</v>
      </c>
      <c r="H16" s="68"/>
      <c r="I16" s="68"/>
      <c r="J16" s="68">
        <v>1</v>
      </c>
      <c r="K16" s="68"/>
      <c r="L16" s="68"/>
      <c r="M16" s="68">
        <v>1</v>
      </c>
      <c r="N16" s="68"/>
      <c r="O16" s="68"/>
      <c r="P16" s="68">
        <v>1</v>
      </c>
      <c r="Q16" s="68"/>
      <c r="R16" s="68"/>
      <c r="S16" s="68">
        <v>1</v>
      </c>
      <c r="T16" s="68"/>
      <c r="U16" s="68"/>
      <c r="V16" s="68">
        <v>1</v>
      </c>
      <c r="W16" s="68"/>
      <c r="X16" s="68"/>
      <c r="Y16" s="68">
        <v>1</v>
      </c>
      <c r="Z16" s="68"/>
      <c r="AA16" s="68"/>
      <c r="AB16" s="68">
        <v>1</v>
      </c>
      <c r="AC16" s="68"/>
      <c r="AD16" s="68"/>
      <c r="AE16" s="68">
        <v>1</v>
      </c>
      <c r="AF16" s="68"/>
      <c r="AG16" s="68"/>
      <c r="AH16" s="68">
        <v>1</v>
      </c>
      <c r="AI16" s="68"/>
      <c r="AJ16" s="68"/>
      <c r="AK16" s="68">
        <v>1</v>
      </c>
      <c r="AL16" s="68"/>
      <c r="AM16" s="68"/>
      <c r="AN16" s="68">
        <v>1</v>
      </c>
      <c r="AO16" s="68"/>
      <c r="AP16" s="68"/>
      <c r="AQ16" s="68">
        <v>1</v>
      </c>
      <c r="AR16" s="68"/>
      <c r="AS16" s="68"/>
      <c r="AT16" s="68">
        <v>1</v>
      </c>
      <c r="AU16" s="68"/>
      <c r="AV16" s="68">
        <v>1</v>
      </c>
      <c r="AW16" s="68"/>
      <c r="AX16" s="68"/>
      <c r="AY16" s="68">
        <v>1</v>
      </c>
      <c r="AZ16" s="68"/>
      <c r="BA16" s="68"/>
      <c r="BB16" s="68"/>
      <c r="BC16" s="68">
        <v>1</v>
      </c>
      <c r="BD16" s="68"/>
      <c r="BE16" s="68"/>
      <c r="BF16" s="68">
        <v>1</v>
      </c>
      <c r="BG16" s="68"/>
      <c r="BH16" s="68">
        <v>1</v>
      </c>
      <c r="BI16" s="68"/>
      <c r="BJ16" s="68"/>
      <c r="BK16" s="68"/>
      <c r="BL16" s="68">
        <v>1</v>
      </c>
      <c r="BM16" s="68"/>
      <c r="BN16" s="68"/>
      <c r="BO16" s="68">
        <v>1</v>
      </c>
      <c r="BP16" s="68"/>
      <c r="BQ16" s="68">
        <v>1</v>
      </c>
      <c r="BR16" s="68"/>
      <c r="BS16" s="68"/>
      <c r="BT16" s="68"/>
      <c r="BU16" s="68">
        <v>1</v>
      </c>
      <c r="BV16" s="68"/>
      <c r="BW16" s="68"/>
      <c r="BX16" s="68">
        <v>1</v>
      </c>
      <c r="BY16" s="68"/>
      <c r="BZ16" s="68"/>
      <c r="CA16" s="68">
        <v>1</v>
      </c>
      <c r="CB16" s="68"/>
      <c r="CC16" s="68"/>
      <c r="CD16" s="68">
        <v>1</v>
      </c>
      <c r="CE16" s="68"/>
      <c r="CF16" s="68"/>
      <c r="CG16" s="68">
        <v>1</v>
      </c>
      <c r="CH16" s="68"/>
      <c r="CI16" s="68"/>
      <c r="CJ16" s="68">
        <v>1</v>
      </c>
      <c r="CK16" s="68"/>
      <c r="CL16" s="68"/>
      <c r="CM16" s="68">
        <v>1</v>
      </c>
      <c r="CN16" s="68"/>
      <c r="CO16" s="68"/>
      <c r="CP16" s="68">
        <v>1</v>
      </c>
      <c r="CQ16" s="68"/>
      <c r="CR16" s="68">
        <v>1</v>
      </c>
      <c r="CS16" s="68"/>
      <c r="CT16" s="68"/>
      <c r="CU16" s="68"/>
      <c r="CV16" s="68">
        <v>1</v>
      </c>
      <c r="CW16" s="68"/>
      <c r="CX16" s="68">
        <v>1</v>
      </c>
      <c r="CY16" s="68"/>
      <c r="CZ16" s="68"/>
      <c r="DA16" s="68"/>
      <c r="DB16" s="68">
        <v>1</v>
      </c>
      <c r="DC16" s="68"/>
      <c r="DD16" s="68"/>
      <c r="DE16" s="68">
        <v>1</v>
      </c>
      <c r="DF16" s="68"/>
      <c r="DG16" s="68"/>
      <c r="DH16" s="68">
        <v>1</v>
      </c>
      <c r="DI16" s="68"/>
      <c r="DJ16" s="68"/>
      <c r="DK16" s="68">
        <v>1</v>
      </c>
      <c r="DL16" s="68"/>
      <c r="DM16" s="68"/>
      <c r="DN16" s="68">
        <v>1</v>
      </c>
      <c r="DO16" s="68"/>
      <c r="DP16" s="68"/>
      <c r="DQ16" s="68">
        <v>1</v>
      </c>
      <c r="DR16" s="68"/>
      <c r="DS16" s="68"/>
      <c r="DT16" s="68">
        <v>1</v>
      </c>
      <c r="DU16" s="68"/>
      <c r="DV16" s="68"/>
      <c r="DW16" s="68">
        <v>1</v>
      </c>
      <c r="DX16" s="68"/>
      <c r="DY16" s="68"/>
      <c r="DZ16" s="68">
        <v>1</v>
      </c>
      <c r="EA16" s="68"/>
      <c r="EB16" s="68"/>
      <c r="EC16" s="68">
        <v>1</v>
      </c>
      <c r="ED16" s="68"/>
      <c r="EE16" s="68"/>
      <c r="EF16" s="68">
        <v>1</v>
      </c>
      <c r="EG16" s="68"/>
      <c r="EH16" s="68"/>
      <c r="EI16" s="68">
        <v>1</v>
      </c>
      <c r="EJ16" s="68"/>
      <c r="EK16" s="68"/>
      <c r="EL16" s="68">
        <v>1</v>
      </c>
      <c r="EM16" s="68"/>
      <c r="EN16" s="68"/>
      <c r="EO16" s="68">
        <v>1</v>
      </c>
      <c r="EP16" s="68"/>
      <c r="EQ16" s="68"/>
      <c r="ER16" s="68">
        <v>1</v>
      </c>
      <c r="ES16" s="68"/>
      <c r="ET16" s="68"/>
      <c r="EU16" s="68">
        <v>1</v>
      </c>
      <c r="EV16" s="68"/>
      <c r="EW16" s="68"/>
      <c r="EX16" s="68">
        <v>1</v>
      </c>
      <c r="EY16" s="68"/>
      <c r="EZ16" s="68"/>
      <c r="FA16" s="68">
        <v>1</v>
      </c>
      <c r="FB16" s="68"/>
      <c r="FC16" s="68"/>
      <c r="FD16" s="68">
        <v>1</v>
      </c>
      <c r="FE16" s="68"/>
      <c r="FF16" s="68"/>
      <c r="FG16" s="68">
        <v>1</v>
      </c>
      <c r="FH16" s="68"/>
      <c r="FI16" s="72"/>
      <c r="FJ16" s="72">
        <v>1</v>
      </c>
      <c r="FK16" s="68"/>
      <c r="FL16" s="68"/>
      <c r="FM16" s="68">
        <v>1</v>
      </c>
      <c r="FN16" s="68"/>
      <c r="FO16" s="72"/>
      <c r="FP16" s="72">
        <v>1</v>
      </c>
      <c r="FQ16" s="68"/>
      <c r="FR16" s="72"/>
      <c r="FS16" s="72">
        <v>1</v>
      </c>
      <c r="FT16" s="68"/>
      <c r="FU16" s="68"/>
      <c r="FV16" s="68">
        <v>1</v>
      </c>
      <c r="FW16" s="68"/>
      <c r="FX16" s="68"/>
      <c r="FY16" s="68">
        <v>1</v>
      </c>
      <c r="FZ16" s="68"/>
      <c r="GA16" s="68"/>
      <c r="GB16" s="68">
        <v>1</v>
      </c>
      <c r="GC16" s="68"/>
      <c r="GD16" s="72"/>
      <c r="GE16" s="72">
        <v>1</v>
      </c>
      <c r="GF16" s="4"/>
      <c r="GG16" s="68"/>
      <c r="GH16" s="68">
        <v>1</v>
      </c>
      <c r="GI16" s="68"/>
      <c r="GJ16" s="68"/>
      <c r="GK16" s="68">
        <v>1</v>
      </c>
      <c r="GL16" s="68"/>
      <c r="GM16" s="72"/>
      <c r="GN16" s="72">
        <v>1</v>
      </c>
      <c r="GO16" s="68"/>
      <c r="GP16" s="68"/>
      <c r="GQ16" s="68">
        <v>1</v>
      </c>
      <c r="GR16" s="68"/>
    </row>
    <row r="17" spans="1:200" ht="15.6" x14ac:dyDescent="0.3">
      <c r="A17" s="2">
        <v>4</v>
      </c>
      <c r="B17" s="1" t="s">
        <v>823</v>
      </c>
      <c r="C17" s="9"/>
      <c r="D17" s="9">
        <v>1</v>
      </c>
      <c r="E17" s="9"/>
      <c r="F17" s="68">
        <v>1</v>
      </c>
      <c r="G17" s="68"/>
      <c r="H17" s="68"/>
      <c r="I17" s="68">
        <v>1</v>
      </c>
      <c r="J17" s="68"/>
      <c r="K17" s="68"/>
      <c r="L17" s="68">
        <v>1</v>
      </c>
      <c r="M17" s="68"/>
      <c r="N17" s="68"/>
      <c r="O17" s="68">
        <v>1</v>
      </c>
      <c r="P17" s="68"/>
      <c r="Q17" s="68"/>
      <c r="R17" s="68">
        <v>1</v>
      </c>
      <c r="S17" s="68"/>
      <c r="T17" s="68"/>
      <c r="U17" s="68"/>
      <c r="V17" s="68">
        <v>1</v>
      </c>
      <c r="W17" s="68"/>
      <c r="X17" s="68">
        <v>1</v>
      </c>
      <c r="Y17" s="68"/>
      <c r="Z17" s="68"/>
      <c r="AA17" s="68">
        <v>1</v>
      </c>
      <c r="AB17" s="68"/>
      <c r="AC17" s="68"/>
      <c r="AD17" s="68"/>
      <c r="AE17" s="68">
        <v>1</v>
      </c>
      <c r="AF17" s="68"/>
      <c r="AG17" s="68">
        <v>1</v>
      </c>
      <c r="AH17" s="68"/>
      <c r="AI17" s="68"/>
      <c r="AJ17" s="68">
        <v>1</v>
      </c>
      <c r="AK17" s="68"/>
      <c r="AL17" s="68"/>
      <c r="AM17" s="68">
        <v>1</v>
      </c>
      <c r="AN17" s="68"/>
      <c r="AO17" s="68"/>
      <c r="AP17" s="68">
        <v>1</v>
      </c>
      <c r="AQ17" s="68"/>
      <c r="AR17" s="68"/>
      <c r="AS17" s="68"/>
      <c r="AT17" s="68">
        <v>1</v>
      </c>
      <c r="AU17" s="68"/>
      <c r="AV17" s="68">
        <v>1</v>
      </c>
      <c r="AW17" s="68"/>
      <c r="AX17" s="68"/>
      <c r="AY17" s="68">
        <v>1</v>
      </c>
      <c r="AZ17" s="68"/>
      <c r="BA17" s="68"/>
      <c r="BB17" s="68">
        <v>1</v>
      </c>
      <c r="BC17" s="68"/>
      <c r="BD17" s="68"/>
      <c r="BE17" s="68">
        <v>1</v>
      </c>
      <c r="BF17" s="68"/>
      <c r="BG17" s="68"/>
      <c r="BH17" s="68"/>
      <c r="BI17" s="68">
        <v>1</v>
      </c>
      <c r="BJ17" s="68"/>
      <c r="BK17" s="68">
        <v>1</v>
      </c>
      <c r="BL17" s="68"/>
      <c r="BM17" s="68"/>
      <c r="BN17" s="68"/>
      <c r="BO17" s="68">
        <v>1</v>
      </c>
      <c r="BP17" s="68"/>
      <c r="BQ17" s="68">
        <v>1</v>
      </c>
      <c r="BR17" s="68"/>
      <c r="BS17" s="68"/>
      <c r="BT17" s="68">
        <v>1</v>
      </c>
      <c r="BU17" s="68"/>
      <c r="BV17" s="68"/>
      <c r="BW17" s="68">
        <v>1</v>
      </c>
      <c r="BX17" s="68"/>
      <c r="BY17" s="68"/>
      <c r="BZ17" s="68">
        <v>1</v>
      </c>
      <c r="CA17" s="68"/>
      <c r="CB17" s="68"/>
      <c r="CC17" s="68"/>
      <c r="CD17" s="68">
        <v>1</v>
      </c>
      <c r="CE17" s="68"/>
      <c r="CF17" s="68">
        <v>1</v>
      </c>
      <c r="CG17" s="68"/>
      <c r="CH17" s="68"/>
      <c r="CI17" s="68"/>
      <c r="CJ17" s="68">
        <v>1</v>
      </c>
      <c r="CK17" s="68"/>
      <c r="CL17" s="68"/>
      <c r="CM17" s="68">
        <v>1</v>
      </c>
      <c r="CN17" s="68"/>
      <c r="CO17" s="68">
        <v>1</v>
      </c>
      <c r="CP17" s="68"/>
      <c r="CQ17" s="68"/>
      <c r="CR17" s="68">
        <v>1</v>
      </c>
      <c r="CS17" s="68"/>
      <c r="CT17" s="68"/>
      <c r="CU17" s="68">
        <v>1</v>
      </c>
      <c r="CV17" s="68"/>
      <c r="CW17" s="68"/>
      <c r="CX17" s="68">
        <v>1</v>
      </c>
      <c r="CY17" s="68"/>
      <c r="CZ17" s="68"/>
      <c r="DA17" s="68"/>
      <c r="DB17" s="68">
        <v>1</v>
      </c>
      <c r="DC17" s="68"/>
      <c r="DD17" s="68">
        <v>1</v>
      </c>
      <c r="DE17" s="68"/>
      <c r="DF17" s="68"/>
      <c r="DG17" s="68">
        <v>1</v>
      </c>
      <c r="DH17" s="68"/>
      <c r="DI17" s="68"/>
      <c r="DJ17" s="68"/>
      <c r="DK17" s="68">
        <v>1</v>
      </c>
      <c r="DL17" s="68"/>
      <c r="DM17" s="68"/>
      <c r="DN17" s="68">
        <v>1</v>
      </c>
      <c r="DO17" s="68"/>
      <c r="DP17" s="68">
        <v>1</v>
      </c>
      <c r="DQ17" s="68"/>
      <c r="DR17" s="68"/>
      <c r="DS17" s="68">
        <v>1</v>
      </c>
      <c r="DT17" s="68"/>
      <c r="DU17" s="68"/>
      <c r="DV17" s="68">
        <v>1</v>
      </c>
      <c r="DW17" s="68"/>
      <c r="DX17" s="68"/>
      <c r="DY17" s="68">
        <v>1</v>
      </c>
      <c r="DZ17" s="68"/>
      <c r="EA17" s="68"/>
      <c r="EB17" s="68"/>
      <c r="EC17" s="68">
        <v>1</v>
      </c>
      <c r="ED17" s="68"/>
      <c r="EE17" s="68">
        <v>1</v>
      </c>
      <c r="EF17" s="68"/>
      <c r="EG17" s="68"/>
      <c r="EH17" s="68"/>
      <c r="EI17" s="68">
        <v>1</v>
      </c>
      <c r="EJ17" s="68"/>
      <c r="EK17" s="68">
        <v>1</v>
      </c>
      <c r="EL17" s="68"/>
      <c r="EM17" s="68"/>
      <c r="EN17" s="68">
        <v>1</v>
      </c>
      <c r="EO17" s="68"/>
      <c r="EP17" s="68"/>
      <c r="EQ17" s="68">
        <v>1</v>
      </c>
      <c r="ER17" s="68"/>
      <c r="ES17" s="68"/>
      <c r="ET17" s="68"/>
      <c r="EU17" s="68">
        <v>1</v>
      </c>
      <c r="EV17" s="68"/>
      <c r="EW17" s="68">
        <v>1</v>
      </c>
      <c r="EX17" s="68"/>
      <c r="EY17" s="68"/>
      <c r="EZ17" s="68"/>
      <c r="FA17" s="68">
        <v>1</v>
      </c>
      <c r="FB17" s="68"/>
      <c r="FC17" s="68">
        <v>1</v>
      </c>
      <c r="FD17" s="68"/>
      <c r="FE17" s="68"/>
      <c r="FF17" s="68"/>
      <c r="FG17" s="68">
        <v>1</v>
      </c>
      <c r="FH17" s="68"/>
      <c r="FI17" s="72">
        <v>1</v>
      </c>
      <c r="FJ17" s="72"/>
      <c r="FK17" s="68"/>
      <c r="FL17" s="68"/>
      <c r="FM17" s="68">
        <v>1</v>
      </c>
      <c r="FN17" s="68"/>
      <c r="FO17" s="72">
        <v>1</v>
      </c>
      <c r="FP17" s="72"/>
      <c r="FQ17" s="68"/>
      <c r="FR17" s="72">
        <v>1</v>
      </c>
      <c r="FS17" s="72"/>
      <c r="FT17" s="68"/>
      <c r="FU17" s="68"/>
      <c r="FV17" s="68">
        <v>1</v>
      </c>
      <c r="FW17" s="68"/>
      <c r="FX17" s="68">
        <v>1</v>
      </c>
      <c r="FY17" s="68"/>
      <c r="FZ17" s="68"/>
      <c r="GA17" s="68">
        <v>1</v>
      </c>
      <c r="GB17" s="68"/>
      <c r="GC17" s="68"/>
      <c r="GD17" s="72">
        <v>1</v>
      </c>
      <c r="GE17" s="72"/>
      <c r="GF17" s="4"/>
      <c r="GG17" s="68">
        <v>1</v>
      </c>
      <c r="GH17" s="68"/>
      <c r="GI17" s="68"/>
      <c r="GJ17" s="68">
        <v>1</v>
      </c>
      <c r="GK17" s="68"/>
      <c r="GL17" s="68"/>
      <c r="GM17" s="72">
        <v>1</v>
      </c>
      <c r="GN17" s="72"/>
      <c r="GO17" s="68"/>
      <c r="GP17" s="68">
        <v>1</v>
      </c>
      <c r="GQ17" s="68"/>
      <c r="GR17" s="68"/>
    </row>
    <row r="18" spans="1:200" ht="15.6" x14ac:dyDescent="0.3">
      <c r="A18" s="2">
        <v>5</v>
      </c>
      <c r="B18" s="1" t="s">
        <v>824</v>
      </c>
      <c r="C18" s="9"/>
      <c r="D18" s="9">
        <v>1</v>
      </c>
      <c r="E18" s="9"/>
      <c r="F18" s="68">
        <v>1</v>
      </c>
      <c r="G18" s="68"/>
      <c r="H18" s="68"/>
      <c r="I18" s="68">
        <v>1</v>
      </c>
      <c r="J18" s="68"/>
      <c r="K18" s="68"/>
      <c r="L18" s="68">
        <v>1</v>
      </c>
      <c r="M18" s="68"/>
      <c r="N18" s="68"/>
      <c r="O18" s="68">
        <v>1</v>
      </c>
      <c r="P18" s="68"/>
      <c r="Q18" s="68"/>
      <c r="R18" s="68">
        <v>1</v>
      </c>
      <c r="S18" s="68"/>
      <c r="T18" s="68"/>
      <c r="U18" s="68"/>
      <c r="V18" s="68">
        <v>1</v>
      </c>
      <c r="W18" s="68"/>
      <c r="X18" s="68">
        <v>1</v>
      </c>
      <c r="Y18" s="68"/>
      <c r="Z18" s="68"/>
      <c r="AA18" s="68">
        <v>1</v>
      </c>
      <c r="AB18" s="68"/>
      <c r="AC18" s="68"/>
      <c r="AD18" s="68"/>
      <c r="AE18" s="68">
        <v>1</v>
      </c>
      <c r="AF18" s="68"/>
      <c r="AG18" s="68">
        <v>1</v>
      </c>
      <c r="AH18" s="68"/>
      <c r="AI18" s="68"/>
      <c r="AJ18" s="68">
        <v>1</v>
      </c>
      <c r="AK18" s="68"/>
      <c r="AL18" s="68"/>
      <c r="AM18" s="68">
        <v>1</v>
      </c>
      <c r="AN18" s="68"/>
      <c r="AO18" s="68"/>
      <c r="AP18" s="68">
        <v>1</v>
      </c>
      <c r="AQ18" s="68"/>
      <c r="AR18" s="68"/>
      <c r="AS18" s="68"/>
      <c r="AT18" s="68">
        <v>1</v>
      </c>
      <c r="AU18" s="68"/>
      <c r="AV18" s="68">
        <v>1</v>
      </c>
      <c r="AW18" s="68"/>
      <c r="AX18" s="68"/>
      <c r="AY18" s="68">
        <v>1</v>
      </c>
      <c r="AZ18" s="68"/>
      <c r="BA18" s="68"/>
      <c r="BB18" s="68"/>
      <c r="BC18" s="68">
        <v>1</v>
      </c>
      <c r="BD18" s="68"/>
      <c r="BE18" s="68">
        <v>1</v>
      </c>
      <c r="BF18" s="68"/>
      <c r="BG18" s="68"/>
      <c r="BH18" s="68"/>
      <c r="BI18" s="68">
        <v>1</v>
      </c>
      <c r="BJ18" s="68"/>
      <c r="BK18" s="68">
        <v>1</v>
      </c>
      <c r="BL18" s="68"/>
      <c r="BM18" s="68"/>
      <c r="BN18" s="68"/>
      <c r="BO18" s="68">
        <v>1</v>
      </c>
      <c r="BP18" s="68"/>
      <c r="BQ18" s="68">
        <v>1</v>
      </c>
      <c r="BR18" s="68"/>
      <c r="BS18" s="68"/>
      <c r="BT18" s="68">
        <v>1</v>
      </c>
      <c r="BU18" s="68"/>
      <c r="BV18" s="68"/>
      <c r="BW18" s="68">
        <v>1</v>
      </c>
      <c r="BX18" s="68"/>
      <c r="BY18" s="68"/>
      <c r="BZ18" s="68">
        <v>1</v>
      </c>
      <c r="CA18" s="68"/>
      <c r="CB18" s="68"/>
      <c r="CC18" s="68"/>
      <c r="CD18" s="68">
        <v>1</v>
      </c>
      <c r="CE18" s="68"/>
      <c r="CF18" s="68">
        <v>1</v>
      </c>
      <c r="CG18" s="68"/>
      <c r="CH18" s="68"/>
      <c r="CI18" s="68"/>
      <c r="CJ18" s="68">
        <v>1</v>
      </c>
      <c r="CK18" s="68"/>
      <c r="CL18" s="68"/>
      <c r="CM18" s="68">
        <v>1</v>
      </c>
      <c r="CN18" s="68"/>
      <c r="CO18" s="68">
        <v>1</v>
      </c>
      <c r="CP18" s="68"/>
      <c r="CQ18" s="68"/>
      <c r="CR18" s="68"/>
      <c r="CS18" s="68">
        <v>1</v>
      </c>
      <c r="CT18" s="68"/>
      <c r="CU18" s="68">
        <v>1</v>
      </c>
      <c r="CV18" s="68"/>
      <c r="CW18" s="68"/>
      <c r="CX18" s="68">
        <v>1</v>
      </c>
      <c r="CY18" s="68"/>
      <c r="CZ18" s="68"/>
      <c r="DA18" s="68"/>
      <c r="DB18" s="68">
        <v>1</v>
      </c>
      <c r="DC18" s="68"/>
      <c r="DD18" s="68">
        <v>1</v>
      </c>
      <c r="DE18" s="68"/>
      <c r="DF18" s="68"/>
      <c r="DG18" s="68"/>
      <c r="DH18" s="68">
        <v>1</v>
      </c>
      <c r="DI18" s="68"/>
      <c r="DJ18" s="68"/>
      <c r="DK18" s="68">
        <v>1</v>
      </c>
      <c r="DL18" s="68"/>
      <c r="DM18" s="68">
        <v>1</v>
      </c>
      <c r="DN18" s="68"/>
      <c r="DO18" s="68"/>
      <c r="DP18" s="68">
        <v>1</v>
      </c>
      <c r="DQ18" s="68"/>
      <c r="DR18" s="68"/>
      <c r="DS18" s="68"/>
      <c r="DT18" s="68">
        <v>1</v>
      </c>
      <c r="DU18" s="68"/>
      <c r="DV18" s="68">
        <v>1</v>
      </c>
      <c r="DW18" s="68"/>
      <c r="DX18" s="68"/>
      <c r="DY18" s="68">
        <v>1</v>
      </c>
      <c r="DZ18" s="68"/>
      <c r="EA18" s="68"/>
      <c r="EB18" s="68"/>
      <c r="EC18" s="68">
        <v>1</v>
      </c>
      <c r="ED18" s="68"/>
      <c r="EE18" s="68">
        <v>1</v>
      </c>
      <c r="EF18" s="68"/>
      <c r="EG18" s="68"/>
      <c r="EH18" s="68"/>
      <c r="EI18" s="68">
        <v>1</v>
      </c>
      <c r="EJ18" s="68"/>
      <c r="EK18" s="68">
        <v>1</v>
      </c>
      <c r="EL18" s="68"/>
      <c r="EM18" s="68"/>
      <c r="EN18" s="68">
        <v>1</v>
      </c>
      <c r="EO18" s="68"/>
      <c r="EP18" s="68"/>
      <c r="EQ18" s="68">
        <v>1</v>
      </c>
      <c r="ER18" s="68"/>
      <c r="ES18" s="68"/>
      <c r="ET18" s="68"/>
      <c r="EU18" s="68">
        <v>1</v>
      </c>
      <c r="EV18" s="68"/>
      <c r="EW18" s="68">
        <v>1</v>
      </c>
      <c r="EX18" s="68"/>
      <c r="EY18" s="68"/>
      <c r="EZ18" s="68"/>
      <c r="FA18" s="68">
        <v>1</v>
      </c>
      <c r="FB18" s="68"/>
      <c r="FC18" s="68">
        <v>1</v>
      </c>
      <c r="FD18" s="68"/>
      <c r="FE18" s="68"/>
      <c r="FF18" s="68"/>
      <c r="FG18" s="68">
        <v>1</v>
      </c>
      <c r="FH18" s="68"/>
      <c r="FI18" s="72">
        <v>1</v>
      </c>
      <c r="FJ18" s="72"/>
      <c r="FK18" s="68"/>
      <c r="FL18" s="68"/>
      <c r="FM18" s="68">
        <v>1</v>
      </c>
      <c r="FN18" s="68"/>
      <c r="FO18" s="72">
        <v>1</v>
      </c>
      <c r="FP18" s="72"/>
      <c r="FQ18" s="68"/>
      <c r="FR18" s="72">
        <v>1</v>
      </c>
      <c r="FS18" s="72"/>
      <c r="FT18" s="68"/>
      <c r="FU18" s="68"/>
      <c r="FV18" s="68">
        <v>1</v>
      </c>
      <c r="FW18" s="68"/>
      <c r="FX18" s="68">
        <v>1</v>
      </c>
      <c r="FY18" s="68"/>
      <c r="FZ18" s="68"/>
      <c r="GA18" s="68">
        <v>1</v>
      </c>
      <c r="GB18" s="68"/>
      <c r="GC18" s="68"/>
      <c r="GD18" s="72">
        <v>1</v>
      </c>
      <c r="GE18" s="72"/>
      <c r="GF18" s="4"/>
      <c r="GG18" s="68">
        <v>1</v>
      </c>
      <c r="GH18" s="68"/>
      <c r="GI18" s="68"/>
      <c r="GJ18" s="68">
        <v>1</v>
      </c>
      <c r="GK18" s="68"/>
      <c r="GL18" s="68"/>
      <c r="GM18" s="72">
        <v>1</v>
      </c>
      <c r="GN18" s="72"/>
      <c r="GO18" s="68"/>
      <c r="GP18" s="68">
        <v>1</v>
      </c>
      <c r="GQ18" s="68"/>
      <c r="GR18" s="68"/>
    </row>
    <row r="19" spans="1:200" ht="15.6" x14ac:dyDescent="0.3">
      <c r="A19" s="2">
        <v>6</v>
      </c>
      <c r="B19" s="1" t="s">
        <v>833</v>
      </c>
      <c r="C19" s="9">
        <v>1</v>
      </c>
      <c r="D19" s="9"/>
      <c r="E19" s="9"/>
      <c r="F19" s="68">
        <v>1</v>
      </c>
      <c r="G19" s="68"/>
      <c r="H19" s="68"/>
      <c r="I19" s="68">
        <v>1</v>
      </c>
      <c r="J19" s="68"/>
      <c r="K19" s="68"/>
      <c r="L19" s="68">
        <v>1</v>
      </c>
      <c r="M19" s="68"/>
      <c r="N19" s="68"/>
      <c r="O19" s="68">
        <v>1</v>
      </c>
      <c r="P19" s="68"/>
      <c r="Q19" s="68"/>
      <c r="R19" s="68">
        <v>1</v>
      </c>
      <c r="S19" s="68"/>
      <c r="T19" s="68"/>
      <c r="U19" s="68">
        <v>1</v>
      </c>
      <c r="V19" s="68"/>
      <c r="W19" s="68"/>
      <c r="X19" s="68">
        <v>1</v>
      </c>
      <c r="Y19" s="68"/>
      <c r="Z19" s="68"/>
      <c r="AA19" s="68">
        <v>1</v>
      </c>
      <c r="AB19" s="68"/>
      <c r="AC19" s="68"/>
      <c r="AD19" s="68">
        <v>1</v>
      </c>
      <c r="AE19" s="68"/>
      <c r="AF19" s="68"/>
      <c r="AG19" s="68">
        <v>1</v>
      </c>
      <c r="AH19" s="68"/>
      <c r="AI19" s="68"/>
      <c r="AJ19" s="68">
        <v>1</v>
      </c>
      <c r="AK19" s="68"/>
      <c r="AL19" s="68"/>
      <c r="AM19" s="68">
        <v>1</v>
      </c>
      <c r="AN19" s="68"/>
      <c r="AO19" s="68"/>
      <c r="AP19" s="68">
        <v>1</v>
      </c>
      <c r="AQ19" s="68"/>
      <c r="AR19" s="68"/>
      <c r="AS19" s="68">
        <v>1</v>
      </c>
      <c r="AT19" s="68"/>
      <c r="AU19" s="68"/>
      <c r="AV19" s="68">
        <v>1</v>
      </c>
      <c r="AW19" s="68"/>
      <c r="AX19" s="68"/>
      <c r="AY19" s="68">
        <v>1</v>
      </c>
      <c r="AZ19" s="68"/>
      <c r="BA19" s="68"/>
      <c r="BB19" s="68">
        <v>1</v>
      </c>
      <c r="BC19" s="68"/>
      <c r="BD19" s="68"/>
      <c r="BE19" s="68">
        <v>1</v>
      </c>
      <c r="BF19" s="68"/>
      <c r="BG19" s="68"/>
      <c r="BH19" s="68"/>
      <c r="BI19" s="68">
        <v>1</v>
      </c>
      <c r="BJ19" s="68"/>
      <c r="BK19" s="68">
        <v>1</v>
      </c>
      <c r="BL19" s="68"/>
      <c r="BM19" s="68"/>
      <c r="BN19" s="68">
        <v>1</v>
      </c>
      <c r="BO19" s="68"/>
      <c r="BP19" s="68"/>
      <c r="BQ19" s="68">
        <v>1</v>
      </c>
      <c r="BR19" s="68"/>
      <c r="BS19" s="68"/>
      <c r="BT19" s="68">
        <v>1</v>
      </c>
      <c r="BU19" s="68"/>
      <c r="BV19" s="68"/>
      <c r="BW19" s="68">
        <v>1</v>
      </c>
      <c r="BX19" s="68"/>
      <c r="BY19" s="68"/>
      <c r="BZ19" s="68">
        <v>1</v>
      </c>
      <c r="CA19" s="68"/>
      <c r="CB19" s="68"/>
      <c r="CC19" s="68">
        <v>1</v>
      </c>
      <c r="CD19" s="68"/>
      <c r="CE19" s="68"/>
      <c r="CF19" s="68">
        <v>1</v>
      </c>
      <c r="CG19" s="68"/>
      <c r="CH19" s="68"/>
      <c r="CI19" s="68">
        <v>1</v>
      </c>
      <c r="CJ19" s="68"/>
      <c r="CK19" s="68"/>
      <c r="CL19" s="68">
        <v>1</v>
      </c>
      <c r="CM19" s="68"/>
      <c r="CN19" s="68"/>
      <c r="CO19" s="68">
        <v>1</v>
      </c>
      <c r="CP19" s="68"/>
      <c r="CQ19" s="68"/>
      <c r="CR19" s="68">
        <v>1</v>
      </c>
      <c r="CS19" s="68"/>
      <c r="CT19" s="68"/>
      <c r="CU19" s="68">
        <v>1</v>
      </c>
      <c r="CV19" s="68"/>
      <c r="CW19" s="68"/>
      <c r="CX19" s="68">
        <v>1</v>
      </c>
      <c r="CY19" s="68"/>
      <c r="CZ19" s="68"/>
      <c r="DA19" s="68">
        <v>1</v>
      </c>
      <c r="DB19" s="68"/>
      <c r="DC19" s="68"/>
      <c r="DD19" s="68">
        <v>1</v>
      </c>
      <c r="DE19" s="68"/>
      <c r="DF19" s="68"/>
      <c r="DG19" s="68">
        <v>1</v>
      </c>
      <c r="DH19" s="68"/>
      <c r="DI19" s="68"/>
      <c r="DJ19" s="68">
        <v>1</v>
      </c>
      <c r="DK19" s="68"/>
      <c r="DL19" s="68"/>
      <c r="DM19" s="68">
        <v>1</v>
      </c>
      <c r="DN19" s="68"/>
      <c r="DO19" s="68"/>
      <c r="DP19" s="68">
        <v>1</v>
      </c>
      <c r="DQ19" s="68"/>
      <c r="DR19" s="68"/>
      <c r="DS19" s="68">
        <v>1</v>
      </c>
      <c r="DT19" s="68"/>
      <c r="DU19" s="68"/>
      <c r="DV19" s="68">
        <v>1</v>
      </c>
      <c r="DW19" s="68"/>
      <c r="DX19" s="68"/>
      <c r="DY19" s="68">
        <v>1</v>
      </c>
      <c r="DZ19" s="68"/>
      <c r="EA19" s="68"/>
      <c r="EB19" s="68">
        <v>1</v>
      </c>
      <c r="EC19" s="68"/>
      <c r="ED19" s="68"/>
      <c r="EE19" s="68">
        <v>1</v>
      </c>
      <c r="EF19" s="68"/>
      <c r="EG19" s="68"/>
      <c r="EH19" s="68">
        <v>1</v>
      </c>
      <c r="EI19" s="68"/>
      <c r="EJ19" s="68"/>
      <c r="EK19" s="68">
        <v>1</v>
      </c>
      <c r="EL19" s="68"/>
      <c r="EM19" s="68"/>
      <c r="EN19" s="68">
        <v>1</v>
      </c>
      <c r="EO19" s="68"/>
      <c r="EP19" s="68"/>
      <c r="EQ19" s="68">
        <v>1</v>
      </c>
      <c r="ER19" s="68"/>
      <c r="ES19" s="68"/>
      <c r="ET19" s="68">
        <v>1</v>
      </c>
      <c r="EU19" s="68"/>
      <c r="EV19" s="68"/>
      <c r="EW19" s="68">
        <v>1</v>
      </c>
      <c r="EX19" s="68"/>
      <c r="EY19" s="68"/>
      <c r="EZ19" s="68">
        <v>1</v>
      </c>
      <c r="FA19" s="68"/>
      <c r="FB19" s="68"/>
      <c r="FC19" s="68">
        <v>1</v>
      </c>
      <c r="FD19" s="68"/>
      <c r="FE19" s="68"/>
      <c r="FF19" s="68">
        <v>1</v>
      </c>
      <c r="FG19" s="68"/>
      <c r="FH19" s="68"/>
      <c r="FI19" s="72">
        <v>1</v>
      </c>
      <c r="FJ19" s="72"/>
      <c r="FK19" s="68"/>
      <c r="FL19" s="68">
        <v>1</v>
      </c>
      <c r="FM19" s="68"/>
      <c r="FN19" s="68"/>
      <c r="FO19" s="72">
        <v>1</v>
      </c>
      <c r="FP19" s="72"/>
      <c r="FQ19" s="68"/>
      <c r="FR19" s="72">
        <v>1</v>
      </c>
      <c r="FS19" s="72"/>
      <c r="FT19" s="68"/>
      <c r="FU19" s="68">
        <v>1</v>
      </c>
      <c r="FV19" s="68"/>
      <c r="FW19" s="68"/>
      <c r="FX19" s="68">
        <v>1</v>
      </c>
      <c r="FY19" s="68"/>
      <c r="FZ19" s="68"/>
      <c r="GA19" s="68">
        <v>1</v>
      </c>
      <c r="GB19" s="68"/>
      <c r="GC19" s="68"/>
      <c r="GD19" s="72">
        <v>1</v>
      </c>
      <c r="GE19" s="72"/>
      <c r="GF19" s="4"/>
      <c r="GG19" s="68">
        <v>1</v>
      </c>
      <c r="GH19" s="68"/>
      <c r="GI19" s="68"/>
      <c r="GJ19" s="68">
        <v>1</v>
      </c>
      <c r="GK19" s="68"/>
      <c r="GL19" s="68"/>
      <c r="GM19" s="72">
        <v>1</v>
      </c>
      <c r="GN19" s="72"/>
      <c r="GO19" s="68"/>
      <c r="GP19" s="68">
        <v>1</v>
      </c>
      <c r="GQ19" s="68"/>
      <c r="GR19" s="68"/>
    </row>
    <row r="20" spans="1:200" x14ac:dyDescent="0.3">
      <c r="A20" s="128" t="s">
        <v>108</v>
      </c>
      <c r="B20" s="129"/>
      <c r="C20" s="3">
        <f t="shared" ref="C20:AH20" si="0">SUM(C14:C19)</f>
        <v>2</v>
      </c>
      <c r="D20" s="3">
        <f t="shared" si="0"/>
        <v>4</v>
      </c>
      <c r="E20" s="3">
        <f t="shared" si="0"/>
        <v>0</v>
      </c>
      <c r="F20" s="3">
        <f t="shared" si="0"/>
        <v>4</v>
      </c>
      <c r="G20" s="3">
        <f t="shared" si="0"/>
        <v>2</v>
      </c>
      <c r="H20" s="3">
        <f t="shared" si="0"/>
        <v>0</v>
      </c>
      <c r="I20" s="3">
        <f t="shared" si="0"/>
        <v>4</v>
      </c>
      <c r="J20" s="3">
        <f t="shared" si="0"/>
        <v>2</v>
      </c>
      <c r="K20" s="3">
        <f t="shared" si="0"/>
        <v>0</v>
      </c>
      <c r="L20" s="3">
        <f t="shared" si="0"/>
        <v>4</v>
      </c>
      <c r="M20" s="3">
        <f t="shared" si="0"/>
        <v>2</v>
      </c>
      <c r="N20" s="3">
        <f t="shared" si="0"/>
        <v>0</v>
      </c>
      <c r="O20" s="3">
        <f t="shared" si="0"/>
        <v>4</v>
      </c>
      <c r="P20" s="3">
        <f t="shared" si="0"/>
        <v>2</v>
      </c>
      <c r="Q20" s="3">
        <f t="shared" si="0"/>
        <v>0</v>
      </c>
      <c r="R20" s="3">
        <f t="shared" si="0"/>
        <v>4</v>
      </c>
      <c r="S20" s="3">
        <f t="shared" si="0"/>
        <v>2</v>
      </c>
      <c r="T20" s="3">
        <f t="shared" si="0"/>
        <v>0</v>
      </c>
      <c r="U20" s="3">
        <f t="shared" si="0"/>
        <v>2</v>
      </c>
      <c r="V20" s="3">
        <f t="shared" si="0"/>
        <v>4</v>
      </c>
      <c r="W20" s="3">
        <f t="shared" si="0"/>
        <v>0</v>
      </c>
      <c r="X20" s="3">
        <f t="shared" si="0"/>
        <v>4</v>
      </c>
      <c r="Y20" s="3">
        <f t="shared" si="0"/>
        <v>2</v>
      </c>
      <c r="Z20" s="3">
        <f t="shared" si="0"/>
        <v>0</v>
      </c>
      <c r="AA20" s="3">
        <f t="shared" si="0"/>
        <v>4</v>
      </c>
      <c r="AB20" s="3">
        <f t="shared" si="0"/>
        <v>2</v>
      </c>
      <c r="AC20" s="3">
        <f t="shared" si="0"/>
        <v>0</v>
      </c>
      <c r="AD20" s="3">
        <f t="shared" si="0"/>
        <v>2</v>
      </c>
      <c r="AE20" s="3">
        <f t="shared" si="0"/>
        <v>4</v>
      </c>
      <c r="AF20" s="3">
        <f t="shared" si="0"/>
        <v>0</v>
      </c>
      <c r="AG20" s="3">
        <f t="shared" si="0"/>
        <v>4</v>
      </c>
      <c r="AH20" s="3">
        <f t="shared" si="0"/>
        <v>2</v>
      </c>
      <c r="AI20" s="3">
        <f t="shared" ref="AI20:BN20" si="1">SUM(AI14:AI19)</f>
        <v>0</v>
      </c>
      <c r="AJ20" s="3">
        <f t="shared" si="1"/>
        <v>4</v>
      </c>
      <c r="AK20" s="3">
        <f t="shared" si="1"/>
        <v>2</v>
      </c>
      <c r="AL20" s="3">
        <f t="shared" si="1"/>
        <v>0</v>
      </c>
      <c r="AM20" s="3">
        <f t="shared" si="1"/>
        <v>4</v>
      </c>
      <c r="AN20" s="3">
        <f t="shared" si="1"/>
        <v>2</v>
      </c>
      <c r="AO20" s="3">
        <f t="shared" si="1"/>
        <v>0</v>
      </c>
      <c r="AP20" s="3">
        <f t="shared" si="1"/>
        <v>4</v>
      </c>
      <c r="AQ20" s="3">
        <f t="shared" si="1"/>
        <v>2</v>
      </c>
      <c r="AR20" s="3">
        <f t="shared" si="1"/>
        <v>0</v>
      </c>
      <c r="AS20" s="3">
        <f t="shared" si="1"/>
        <v>2</v>
      </c>
      <c r="AT20" s="3">
        <f t="shared" si="1"/>
        <v>4</v>
      </c>
      <c r="AU20" s="3">
        <f t="shared" si="1"/>
        <v>0</v>
      </c>
      <c r="AV20" s="3">
        <f t="shared" si="1"/>
        <v>5</v>
      </c>
      <c r="AW20" s="3">
        <f t="shared" si="1"/>
        <v>1</v>
      </c>
      <c r="AX20" s="3">
        <f t="shared" si="1"/>
        <v>0</v>
      </c>
      <c r="AY20" s="3">
        <f t="shared" si="1"/>
        <v>5</v>
      </c>
      <c r="AZ20" s="3">
        <f t="shared" si="1"/>
        <v>1</v>
      </c>
      <c r="BA20" s="3">
        <f t="shared" si="1"/>
        <v>0</v>
      </c>
      <c r="BB20" s="3">
        <f t="shared" si="1"/>
        <v>3</v>
      </c>
      <c r="BC20" s="3">
        <f t="shared" si="1"/>
        <v>3</v>
      </c>
      <c r="BD20" s="3">
        <f t="shared" si="1"/>
        <v>0</v>
      </c>
      <c r="BE20" s="3">
        <f t="shared" si="1"/>
        <v>4</v>
      </c>
      <c r="BF20" s="3">
        <f t="shared" si="1"/>
        <v>2</v>
      </c>
      <c r="BG20" s="3">
        <f t="shared" si="1"/>
        <v>0</v>
      </c>
      <c r="BH20" s="3">
        <f t="shared" si="1"/>
        <v>2</v>
      </c>
      <c r="BI20" s="3">
        <f t="shared" si="1"/>
        <v>4</v>
      </c>
      <c r="BJ20" s="3">
        <f t="shared" si="1"/>
        <v>0</v>
      </c>
      <c r="BK20" s="3">
        <f t="shared" si="1"/>
        <v>4</v>
      </c>
      <c r="BL20" s="3">
        <f t="shared" si="1"/>
        <v>2</v>
      </c>
      <c r="BM20" s="3">
        <f t="shared" si="1"/>
        <v>0</v>
      </c>
      <c r="BN20" s="3">
        <f t="shared" si="1"/>
        <v>2</v>
      </c>
      <c r="BO20" s="3">
        <f t="shared" ref="BO20:CT20" si="2">SUM(BO14:BO19)</f>
        <v>4</v>
      </c>
      <c r="BP20" s="3">
        <f t="shared" si="2"/>
        <v>0</v>
      </c>
      <c r="BQ20" s="3">
        <f t="shared" si="2"/>
        <v>5</v>
      </c>
      <c r="BR20" s="3">
        <f t="shared" si="2"/>
        <v>1</v>
      </c>
      <c r="BS20" s="3">
        <f t="shared" si="2"/>
        <v>0</v>
      </c>
      <c r="BT20" s="3">
        <f t="shared" si="2"/>
        <v>4</v>
      </c>
      <c r="BU20" s="3">
        <f t="shared" si="2"/>
        <v>2</v>
      </c>
      <c r="BV20" s="3">
        <f t="shared" si="2"/>
        <v>0</v>
      </c>
      <c r="BW20" s="3">
        <f t="shared" si="2"/>
        <v>4</v>
      </c>
      <c r="BX20" s="3">
        <f t="shared" si="2"/>
        <v>2</v>
      </c>
      <c r="BY20" s="3">
        <f t="shared" si="2"/>
        <v>0</v>
      </c>
      <c r="BZ20" s="3">
        <f t="shared" si="2"/>
        <v>4</v>
      </c>
      <c r="CA20" s="3">
        <f t="shared" si="2"/>
        <v>2</v>
      </c>
      <c r="CB20" s="3">
        <f t="shared" si="2"/>
        <v>0</v>
      </c>
      <c r="CC20" s="3">
        <f t="shared" si="2"/>
        <v>2</v>
      </c>
      <c r="CD20" s="3">
        <f t="shared" si="2"/>
        <v>4</v>
      </c>
      <c r="CE20" s="3">
        <f t="shared" si="2"/>
        <v>0</v>
      </c>
      <c r="CF20" s="3">
        <f t="shared" si="2"/>
        <v>4</v>
      </c>
      <c r="CG20" s="3">
        <f t="shared" si="2"/>
        <v>2</v>
      </c>
      <c r="CH20" s="3">
        <f t="shared" si="2"/>
        <v>0</v>
      </c>
      <c r="CI20" s="3">
        <f t="shared" si="2"/>
        <v>2</v>
      </c>
      <c r="CJ20" s="3">
        <f t="shared" si="2"/>
        <v>4</v>
      </c>
      <c r="CK20" s="3">
        <f t="shared" si="2"/>
        <v>0</v>
      </c>
      <c r="CL20" s="3">
        <f t="shared" si="2"/>
        <v>2</v>
      </c>
      <c r="CM20" s="3">
        <f t="shared" si="2"/>
        <v>4</v>
      </c>
      <c r="CN20" s="3">
        <f t="shared" si="2"/>
        <v>0</v>
      </c>
      <c r="CO20" s="3">
        <f t="shared" si="2"/>
        <v>4</v>
      </c>
      <c r="CP20" s="3">
        <f t="shared" si="2"/>
        <v>2</v>
      </c>
      <c r="CQ20" s="3">
        <f t="shared" si="2"/>
        <v>0</v>
      </c>
      <c r="CR20" s="3">
        <f t="shared" si="2"/>
        <v>4</v>
      </c>
      <c r="CS20" s="3">
        <f t="shared" si="2"/>
        <v>2</v>
      </c>
      <c r="CT20" s="3">
        <f t="shared" si="2"/>
        <v>0</v>
      </c>
      <c r="CU20" s="3">
        <f t="shared" ref="CU20:DZ20" si="3">SUM(CU14:CU19)</f>
        <v>4</v>
      </c>
      <c r="CV20" s="3">
        <f t="shared" si="3"/>
        <v>2</v>
      </c>
      <c r="CW20" s="3">
        <f t="shared" si="3"/>
        <v>0</v>
      </c>
      <c r="CX20" s="3">
        <f t="shared" si="3"/>
        <v>5</v>
      </c>
      <c r="CY20" s="3">
        <f t="shared" si="3"/>
        <v>1</v>
      </c>
      <c r="CZ20" s="3">
        <f t="shared" si="3"/>
        <v>0</v>
      </c>
      <c r="DA20" s="3">
        <f t="shared" si="3"/>
        <v>2</v>
      </c>
      <c r="DB20" s="3">
        <f t="shared" si="3"/>
        <v>4</v>
      </c>
      <c r="DC20" s="3">
        <f t="shared" si="3"/>
        <v>0</v>
      </c>
      <c r="DD20" s="3">
        <f t="shared" si="3"/>
        <v>4</v>
      </c>
      <c r="DE20" s="3">
        <f t="shared" si="3"/>
        <v>2</v>
      </c>
      <c r="DF20" s="3">
        <f t="shared" si="3"/>
        <v>0</v>
      </c>
      <c r="DG20" s="3">
        <f t="shared" si="3"/>
        <v>3</v>
      </c>
      <c r="DH20" s="3">
        <f t="shared" si="3"/>
        <v>3</v>
      </c>
      <c r="DI20" s="3">
        <f t="shared" si="3"/>
        <v>0</v>
      </c>
      <c r="DJ20" s="3">
        <f t="shared" si="3"/>
        <v>2</v>
      </c>
      <c r="DK20" s="3">
        <f t="shared" si="3"/>
        <v>4</v>
      </c>
      <c r="DL20" s="3">
        <f t="shared" si="3"/>
        <v>0</v>
      </c>
      <c r="DM20" s="3">
        <f t="shared" si="3"/>
        <v>3</v>
      </c>
      <c r="DN20" s="3">
        <f t="shared" si="3"/>
        <v>3</v>
      </c>
      <c r="DO20" s="3">
        <f t="shared" si="3"/>
        <v>0</v>
      </c>
      <c r="DP20" s="3">
        <f t="shared" si="3"/>
        <v>4</v>
      </c>
      <c r="DQ20" s="3">
        <f t="shared" si="3"/>
        <v>2</v>
      </c>
      <c r="DR20" s="3">
        <f t="shared" si="3"/>
        <v>0</v>
      </c>
      <c r="DS20" s="3">
        <f t="shared" si="3"/>
        <v>3</v>
      </c>
      <c r="DT20" s="3">
        <f t="shared" si="3"/>
        <v>3</v>
      </c>
      <c r="DU20" s="3">
        <f t="shared" si="3"/>
        <v>0</v>
      </c>
      <c r="DV20" s="3">
        <f t="shared" si="3"/>
        <v>4</v>
      </c>
      <c r="DW20" s="3">
        <f t="shared" si="3"/>
        <v>2</v>
      </c>
      <c r="DX20" s="3">
        <f t="shared" si="3"/>
        <v>0</v>
      </c>
      <c r="DY20" s="3">
        <f t="shared" si="3"/>
        <v>4</v>
      </c>
      <c r="DZ20" s="3">
        <f t="shared" si="3"/>
        <v>2</v>
      </c>
      <c r="EA20" s="3">
        <f t="shared" ref="EA20:FF20" si="4">SUM(EA14:EA19)</f>
        <v>0</v>
      </c>
      <c r="EB20" s="3">
        <f t="shared" si="4"/>
        <v>2</v>
      </c>
      <c r="EC20" s="3">
        <f t="shared" si="4"/>
        <v>4</v>
      </c>
      <c r="ED20" s="3">
        <f t="shared" si="4"/>
        <v>0</v>
      </c>
      <c r="EE20" s="3">
        <f t="shared" si="4"/>
        <v>4</v>
      </c>
      <c r="EF20" s="3">
        <f t="shared" si="4"/>
        <v>2</v>
      </c>
      <c r="EG20" s="3">
        <f t="shared" si="4"/>
        <v>0</v>
      </c>
      <c r="EH20" s="3">
        <f t="shared" si="4"/>
        <v>2</v>
      </c>
      <c r="EI20" s="3">
        <f t="shared" si="4"/>
        <v>4</v>
      </c>
      <c r="EJ20" s="3">
        <f t="shared" si="4"/>
        <v>0</v>
      </c>
      <c r="EK20" s="3">
        <f t="shared" si="4"/>
        <v>4</v>
      </c>
      <c r="EL20" s="3">
        <f t="shared" si="4"/>
        <v>2</v>
      </c>
      <c r="EM20" s="3">
        <f t="shared" si="4"/>
        <v>0</v>
      </c>
      <c r="EN20" s="3">
        <f t="shared" si="4"/>
        <v>4</v>
      </c>
      <c r="EO20" s="3">
        <f t="shared" si="4"/>
        <v>2</v>
      </c>
      <c r="EP20" s="3">
        <f t="shared" si="4"/>
        <v>0</v>
      </c>
      <c r="EQ20" s="3">
        <f t="shared" si="4"/>
        <v>4</v>
      </c>
      <c r="ER20" s="3">
        <f t="shared" si="4"/>
        <v>2</v>
      </c>
      <c r="ES20" s="3">
        <f t="shared" si="4"/>
        <v>0</v>
      </c>
      <c r="ET20" s="3">
        <f t="shared" si="4"/>
        <v>2</v>
      </c>
      <c r="EU20" s="3">
        <f t="shared" si="4"/>
        <v>4</v>
      </c>
      <c r="EV20" s="3">
        <f t="shared" si="4"/>
        <v>0</v>
      </c>
      <c r="EW20" s="3">
        <f t="shared" si="4"/>
        <v>4</v>
      </c>
      <c r="EX20" s="3">
        <f t="shared" si="4"/>
        <v>2</v>
      </c>
      <c r="EY20" s="3">
        <f t="shared" si="4"/>
        <v>0</v>
      </c>
      <c r="EZ20" s="3">
        <f t="shared" si="4"/>
        <v>2</v>
      </c>
      <c r="FA20" s="3">
        <f t="shared" si="4"/>
        <v>4</v>
      </c>
      <c r="FB20" s="3">
        <f t="shared" si="4"/>
        <v>0</v>
      </c>
      <c r="FC20" s="3">
        <f t="shared" si="4"/>
        <v>4</v>
      </c>
      <c r="FD20" s="3">
        <f t="shared" si="4"/>
        <v>2</v>
      </c>
      <c r="FE20" s="3">
        <f t="shared" si="4"/>
        <v>0</v>
      </c>
      <c r="FF20" s="3">
        <f t="shared" si="4"/>
        <v>1</v>
      </c>
      <c r="FG20" s="3">
        <f t="shared" ref="FG20:GL20" si="5">SUM(FG14:FG19)</f>
        <v>5</v>
      </c>
      <c r="FH20" s="3">
        <f t="shared" si="5"/>
        <v>0</v>
      </c>
      <c r="FI20" s="3">
        <f t="shared" si="5"/>
        <v>4</v>
      </c>
      <c r="FJ20" s="3">
        <f t="shared" si="5"/>
        <v>2</v>
      </c>
      <c r="FK20" s="3">
        <f t="shared" si="5"/>
        <v>0</v>
      </c>
      <c r="FL20" s="3">
        <f t="shared" si="5"/>
        <v>2</v>
      </c>
      <c r="FM20" s="3">
        <f t="shared" si="5"/>
        <v>4</v>
      </c>
      <c r="FN20" s="3">
        <f t="shared" si="5"/>
        <v>0</v>
      </c>
      <c r="FO20" s="3">
        <f t="shared" si="5"/>
        <v>4</v>
      </c>
      <c r="FP20" s="3">
        <f t="shared" si="5"/>
        <v>2</v>
      </c>
      <c r="FQ20" s="3">
        <f t="shared" si="5"/>
        <v>0</v>
      </c>
      <c r="FR20" s="3">
        <f t="shared" si="5"/>
        <v>4</v>
      </c>
      <c r="FS20" s="3">
        <f t="shared" si="5"/>
        <v>2</v>
      </c>
      <c r="FT20" s="3">
        <f t="shared" si="5"/>
        <v>0</v>
      </c>
      <c r="FU20" s="3">
        <f t="shared" si="5"/>
        <v>2</v>
      </c>
      <c r="FV20" s="3">
        <f t="shared" si="5"/>
        <v>4</v>
      </c>
      <c r="FW20" s="3">
        <f t="shared" si="5"/>
        <v>0</v>
      </c>
      <c r="FX20" s="3">
        <f t="shared" si="5"/>
        <v>4</v>
      </c>
      <c r="FY20" s="3">
        <f t="shared" si="5"/>
        <v>2</v>
      </c>
      <c r="FZ20" s="3">
        <f t="shared" si="5"/>
        <v>0</v>
      </c>
      <c r="GA20" s="3">
        <f t="shared" si="5"/>
        <v>4</v>
      </c>
      <c r="GB20" s="3">
        <f t="shared" si="5"/>
        <v>2</v>
      </c>
      <c r="GC20" s="3">
        <f t="shared" si="5"/>
        <v>0</v>
      </c>
      <c r="GD20" s="3">
        <f t="shared" si="5"/>
        <v>4</v>
      </c>
      <c r="GE20" s="3">
        <f t="shared" si="5"/>
        <v>2</v>
      </c>
      <c r="GF20" s="3">
        <f t="shared" si="5"/>
        <v>0</v>
      </c>
      <c r="GG20" s="3">
        <f t="shared" si="5"/>
        <v>4</v>
      </c>
      <c r="GH20" s="3">
        <f t="shared" si="5"/>
        <v>2</v>
      </c>
      <c r="GI20" s="3">
        <f t="shared" si="5"/>
        <v>0</v>
      </c>
      <c r="GJ20" s="3">
        <f t="shared" si="5"/>
        <v>4</v>
      </c>
      <c r="GK20" s="3">
        <f t="shared" si="5"/>
        <v>2</v>
      </c>
      <c r="GL20" s="3">
        <f t="shared" si="5"/>
        <v>0</v>
      </c>
      <c r="GM20" s="3">
        <f t="shared" ref="GM20:GR20" si="6">SUM(GM14:GM19)</f>
        <v>4</v>
      </c>
      <c r="GN20" s="3">
        <f t="shared" si="6"/>
        <v>2</v>
      </c>
      <c r="GO20" s="3">
        <f t="shared" si="6"/>
        <v>0</v>
      </c>
      <c r="GP20" s="3">
        <f t="shared" si="6"/>
        <v>4</v>
      </c>
      <c r="GQ20" s="3">
        <f t="shared" si="6"/>
        <v>2</v>
      </c>
      <c r="GR20" s="3">
        <f t="shared" si="6"/>
        <v>0</v>
      </c>
    </row>
    <row r="21" spans="1:200" ht="37.5" customHeight="1" x14ac:dyDescent="0.3">
      <c r="A21" s="130" t="s">
        <v>447</v>
      </c>
      <c r="B21" s="131"/>
      <c r="C21" s="10">
        <f>C20/6%</f>
        <v>33.333333333333336</v>
      </c>
      <c r="D21" s="10">
        <f t="shared" ref="D21:BO21" si="7">D20/6%</f>
        <v>66.666666666666671</v>
      </c>
      <c r="E21" s="10">
        <f t="shared" si="7"/>
        <v>0</v>
      </c>
      <c r="F21" s="10">
        <f t="shared" si="7"/>
        <v>66.666666666666671</v>
      </c>
      <c r="G21" s="10">
        <f t="shared" si="7"/>
        <v>33.333333333333336</v>
      </c>
      <c r="H21" s="10">
        <f t="shared" si="7"/>
        <v>0</v>
      </c>
      <c r="I21" s="10">
        <f t="shared" si="7"/>
        <v>66.666666666666671</v>
      </c>
      <c r="J21" s="10">
        <f t="shared" si="7"/>
        <v>33.333333333333336</v>
      </c>
      <c r="K21" s="10">
        <f t="shared" si="7"/>
        <v>0</v>
      </c>
      <c r="L21" s="10">
        <f t="shared" si="7"/>
        <v>66.666666666666671</v>
      </c>
      <c r="M21" s="10">
        <f t="shared" si="7"/>
        <v>33.333333333333336</v>
      </c>
      <c r="N21" s="10">
        <f t="shared" si="7"/>
        <v>0</v>
      </c>
      <c r="O21" s="10">
        <f t="shared" si="7"/>
        <v>66.666666666666671</v>
      </c>
      <c r="P21" s="10">
        <f t="shared" si="7"/>
        <v>33.333333333333336</v>
      </c>
      <c r="Q21" s="10">
        <f t="shared" si="7"/>
        <v>0</v>
      </c>
      <c r="R21" s="10">
        <f t="shared" si="7"/>
        <v>66.666666666666671</v>
      </c>
      <c r="S21" s="10">
        <f t="shared" si="7"/>
        <v>33.333333333333336</v>
      </c>
      <c r="T21" s="10">
        <f t="shared" si="7"/>
        <v>0</v>
      </c>
      <c r="U21" s="10">
        <f t="shared" si="7"/>
        <v>33.333333333333336</v>
      </c>
      <c r="V21" s="10">
        <f t="shared" si="7"/>
        <v>66.666666666666671</v>
      </c>
      <c r="W21" s="10">
        <f t="shared" si="7"/>
        <v>0</v>
      </c>
      <c r="X21" s="10">
        <f t="shared" si="7"/>
        <v>66.666666666666671</v>
      </c>
      <c r="Y21" s="10">
        <f t="shared" si="7"/>
        <v>33.333333333333336</v>
      </c>
      <c r="Z21" s="10">
        <f t="shared" si="7"/>
        <v>0</v>
      </c>
      <c r="AA21" s="10">
        <f t="shared" si="7"/>
        <v>66.666666666666671</v>
      </c>
      <c r="AB21" s="10">
        <f t="shared" si="7"/>
        <v>33.333333333333336</v>
      </c>
      <c r="AC21" s="10">
        <f t="shared" si="7"/>
        <v>0</v>
      </c>
      <c r="AD21" s="10">
        <f t="shared" si="7"/>
        <v>33.333333333333336</v>
      </c>
      <c r="AE21" s="10">
        <f t="shared" si="7"/>
        <v>66.666666666666671</v>
      </c>
      <c r="AF21" s="10">
        <f t="shared" si="7"/>
        <v>0</v>
      </c>
      <c r="AG21" s="10">
        <f t="shared" si="7"/>
        <v>66.666666666666671</v>
      </c>
      <c r="AH21" s="10">
        <f t="shared" si="7"/>
        <v>33.333333333333336</v>
      </c>
      <c r="AI21" s="10">
        <f t="shared" si="7"/>
        <v>0</v>
      </c>
      <c r="AJ21" s="10">
        <f t="shared" si="7"/>
        <v>66.666666666666671</v>
      </c>
      <c r="AK21" s="10">
        <f t="shared" si="7"/>
        <v>33.333333333333336</v>
      </c>
      <c r="AL21" s="10">
        <f t="shared" si="7"/>
        <v>0</v>
      </c>
      <c r="AM21" s="10">
        <f t="shared" si="7"/>
        <v>66.666666666666671</v>
      </c>
      <c r="AN21" s="10">
        <f t="shared" si="7"/>
        <v>33.333333333333336</v>
      </c>
      <c r="AO21" s="10">
        <f t="shared" si="7"/>
        <v>0</v>
      </c>
      <c r="AP21" s="10">
        <f t="shared" si="7"/>
        <v>66.666666666666671</v>
      </c>
      <c r="AQ21" s="10">
        <f t="shared" si="7"/>
        <v>33.333333333333336</v>
      </c>
      <c r="AR21" s="10">
        <f t="shared" si="7"/>
        <v>0</v>
      </c>
      <c r="AS21" s="10">
        <f t="shared" si="7"/>
        <v>33.333333333333336</v>
      </c>
      <c r="AT21" s="10">
        <f t="shared" si="7"/>
        <v>66.666666666666671</v>
      </c>
      <c r="AU21" s="10">
        <f t="shared" si="7"/>
        <v>0</v>
      </c>
      <c r="AV21" s="10">
        <f t="shared" si="7"/>
        <v>83.333333333333343</v>
      </c>
      <c r="AW21" s="10">
        <f t="shared" si="7"/>
        <v>16.666666666666668</v>
      </c>
      <c r="AX21" s="10">
        <f t="shared" si="7"/>
        <v>0</v>
      </c>
      <c r="AY21" s="10">
        <f t="shared" si="7"/>
        <v>83.333333333333343</v>
      </c>
      <c r="AZ21" s="10">
        <f t="shared" si="7"/>
        <v>16.666666666666668</v>
      </c>
      <c r="BA21" s="10">
        <f t="shared" si="7"/>
        <v>0</v>
      </c>
      <c r="BB21" s="10">
        <f t="shared" si="7"/>
        <v>50</v>
      </c>
      <c r="BC21" s="10">
        <f t="shared" si="7"/>
        <v>50</v>
      </c>
      <c r="BD21" s="10">
        <f t="shared" si="7"/>
        <v>0</v>
      </c>
      <c r="BE21" s="10">
        <f t="shared" si="7"/>
        <v>66.666666666666671</v>
      </c>
      <c r="BF21" s="10">
        <f t="shared" si="7"/>
        <v>33.333333333333336</v>
      </c>
      <c r="BG21" s="10">
        <f t="shared" si="7"/>
        <v>0</v>
      </c>
      <c r="BH21" s="10">
        <f t="shared" si="7"/>
        <v>33.333333333333336</v>
      </c>
      <c r="BI21" s="10">
        <f t="shared" si="7"/>
        <v>66.666666666666671</v>
      </c>
      <c r="BJ21" s="10">
        <f t="shared" si="7"/>
        <v>0</v>
      </c>
      <c r="BK21" s="10">
        <f t="shared" si="7"/>
        <v>66.666666666666671</v>
      </c>
      <c r="BL21" s="10">
        <f t="shared" si="7"/>
        <v>33.333333333333336</v>
      </c>
      <c r="BM21" s="10">
        <f t="shared" si="7"/>
        <v>0</v>
      </c>
      <c r="BN21" s="10">
        <f t="shared" si="7"/>
        <v>33.333333333333336</v>
      </c>
      <c r="BO21" s="10">
        <f t="shared" si="7"/>
        <v>66.666666666666671</v>
      </c>
      <c r="BP21" s="10">
        <f t="shared" ref="BP21:EA21" si="8">BP20/6%</f>
        <v>0</v>
      </c>
      <c r="BQ21" s="10">
        <f t="shared" si="8"/>
        <v>83.333333333333343</v>
      </c>
      <c r="BR21" s="10">
        <f t="shared" si="8"/>
        <v>16.666666666666668</v>
      </c>
      <c r="BS21" s="10">
        <f t="shared" si="8"/>
        <v>0</v>
      </c>
      <c r="BT21" s="10">
        <f t="shared" si="8"/>
        <v>66.666666666666671</v>
      </c>
      <c r="BU21" s="10">
        <f t="shared" si="8"/>
        <v>33.333333333333336</v>
      </c>
      <c r="BV21" s="10">
        <f t="shared" si="8"/>
        <v>0</v>
      </c>
      <c r="BW21" s="10">
        <f t="shared" si="8"/>
        <v>66.666666666666671</v>
      </c>
      <c r="BX21" s="10">
        <f t="shared" si="8"/>
        <v>33.333333333333336</v>
      </c>
      <c r="BY21" s="10">
        <f t="shared" si="8"/>
        <v>0</v>
      </c>
      <c r="BZ21" s="10">
        <f t="shared" si="8"/>
        <v>66.666666666666671</v>
      </c>
      <c r="CA21" s="10">
        <f t="shared" si="8"/>
        <v>33.333333333333336</v>
      </c>
      <c r="CB21" s="10">
        <f t="shared" si="8"/>
        <v>0</v>
      </c>
      <c r="CC21" s="10">
        <f t="shared" si="8"/>
        <v>33.333333333333336</v>
      </c>
      <c r="CD21" s="10">
        <f t="shared" si="8"/>
        <v>66.666666666666671</v>
      </c>
      <c r="CE21" s="10">
        <f t="shared" si="8"/>
        <v>0</v>
      </c>
      <c r="CF21" s="10">
        <f t="shared" si="8"/>
        <v>66.666666666666671</v>
      </c>
      <c r="CG21" s="10">
        <f t="shared" si="8"/>
        <v>33.333333333333336</v>
      </c>
      <c r="CH21" s="10">
        <f t="shared" si="8"/>
        <v>0</v>
      </c>
      <c r="CI21" s="10">
        <f t="shared" si="8"/>
        <v>33.333333333333336</v>
      </c>
      <c r="CJ21" s="10">
        <f t="shared" si="8"/>
        <v>66.666666666666671</v>
      </c>
      <c r="CK21" s="10">
        <f t="shared" si="8"/>
        <v>0</v>
      </c>
      <c r="CL21" s="10">
        <f t="shared" si="8"/>
        <v>33.333333333333336</v>
      </c>
      <c r="CM21" s="10">
        <f t="shared" si="8"/>
        <v>66.666666666666671</v>
      </c>
      <c r="CN21" s="10">
        <f t="shared" si="8"/>
        <v>0</v>
      </c>
      <c r="CO21" s="10">
        <f t="shared" si="8"/>
        <v>66.666666666666671</v>
      </c>
      <c r="CP21" s="10">
        <f t="shared" si="8"/>
        <v>33.333333333333336</v>
      </c>
      <c r="CQ21" s="10">
        <f t="shared" si="8"/>
        <v>0</v>
      </c>
      <c r="CR21" s="10">
        <f t="shared" si="8"/>
        <v>66.666666666666671</v>
      </c>
      <c r="CS21" s="10">
        <f t="shared" si="8"/>
        <v>33.333333333333336</v>
      </c>
      <c r="CT21" s="10">
        <f t="shared" si="8"/>
        <v>0</v>
      </c>
      <c r="CU21" s="10">
        <f t="shared" si="8"/>
        <v>66.666666666666671</v>
      </c>
      <c r="CV21" s="10">
        <f t="shared" si="8"/>
        <v>33.333333333333336</v>
      </c>
      <c r="CW21" s="10">
        <f t="shared" si="8"/>
        <v>0</v>
      </c>
      <c r="CX21" s="10">
        <f t="shared" si="8"/>
        <v>83.333333333333343</v>
      </c>
      <c r="CY21" s="10">
        <f t="shared" si="8"/>
        <v>16.666666666666668</v>
      </c>
      <c r="CZ21" s="10">
        <f t="shared" si="8"/>
        <v>0</v>
      </c>
      <c r="DA21" s="10">
        <f t="shared" si="8"/>
        <v>33.333333333333336</v>
      </c>
      <c r="DB21" s="10">
        <f t="shared" si="8"/>
        <v>66.666666666666671</v>
      </c>
      <c r="DC21" s="10">
        <f t="shared" si="8"/>
        <v>0</v>
      </c>
      <c r="DD21" s="10">
        <f t="shared" si="8"/>
        <v>66.666666666666671</v>
      </c>
      <c r="DE21" s="10">
        <f t="shared" si="8"/>
        <v>33.333333333333336</v>
      </c>
      <c r="DF21" s="10">
        <f t="shared" si="8"/>
        <v>0</v>
      </c>
      <c r="DG21" s="10">
        <f t="shared" si="8"/>
        <v>50</v>
      </c>
      <c r="DH21" s="10">
        <f t="shared" si="8"/>
        <v>50</v>
      </c>
      <c r="DI21" s="10">
        <f t="shared" si="8"/>
        <v>0</v>
      </c>
      <c r="DJ21" s="10">
        <f t="shared" si="8"/>
        <v>33.333333333333336</v>
      </c>
      <c r="DK21" s="10">
        <f t="shared" si="8"/>
        <v>66.666666666666671</v>
      </c>
      <c r="DL21" s="10">
        <f t="shared" si="8"/>
        <v>0</v>
      </c>
      <c r="DM21" s="10">
        <f t="shared" si="8"/>
        <v>50</v>
      </c>
      <c r="DN21" s="10">
        <f t="shared" si="8"/>
        <v>50</v>
      </c>
      <c r="DO21" s="10">
        <f t="shared" si="8"/>
        <v>0</v>
      </c>
      <c r="DP21" s="10">
        <f t="shared" si="8"/>
        <v>66.666666666666671</v>
      </c>
      <c r="DQ21" s="10">
        <f t="shared" si="8"/>
        <v>33.333333333333336</v>
      </c>
      <c r="DR21" s="10">
        <f t="shared" si="8"/>
        <v>0</v>
      </c>
      <c r="DS21" s="10">
        <f t="shared" si="8"/>
        <v>50</v>
      </c>
      <c r="DT21" s="10">
        <f t="shared" si="8"/>
        <v>50</v>
      </c>
      <c r="DU21" s="10">
        <f t="shared" si="8"/>
        <v>0</v>
      </c>
      <c r="DV21" s="10">
        <f t="shared" si="8"/>
        <v>66.666666666666671</v>
      </c>
      <c r="DW21" s="10">
        <f t="shared" si="8"/>
        <v>33.333333333333336</v>
      </c>
      <c r="DX21" s="10">
        <f t="shared" si="8"/>
        <v>0</v>
      </c>
      <c r="DY21" s="10">
        <f t="shared" si="8"/>
        <v>66.666666666666671</v>
      </c>
      <c r="DZ21" s="10">
        <f t="shared" si="8"/>
        <v>33.333333333333336</v>
      </c>
      <c r="EA21" s="10">
        <f t="shared" si="8"/>
        <v>0</v>
      </c>
      <c r="EB21" s="10">
        <f t="shared" ref="EB21:GM21" si="9">EB20/6%</f>
        <v>33.333333333333336</v>
      </c>
      <c r="EC21" s="10">
        <f t="shared" si="9"/>
        <v>66.666666666666671</v>
      </c>
      <c r="ED21" s="10">
        <f t="shared" si="9"/>
        <v>0</v>
      </c>
      <c r="EE21" s="10">
        <f t="shared" si="9"/>
        <v>66.666666666666671</v>
      </c>
      <c r="EF21" s="10">
        <f t="shared" si="9"/>
        <v>33.333333333333336</v>
      </c>
      <c r="EG21" s="10">
        <f t="shared" si="9"/>
        <v>0</v>
      </c>
      <c r="EH21" s="10">
        <f t="shared" si="9"/>
        <v>33.333333333333336</v>
      </c>
      <c r="EI21" s="10">
        <f t="shared" si="9"/>
        <v>66.666666666666671</v>
      </c>
      <c r="EJ21" s="10">
        <f t="shared" si="9"/>
        <v>0</v>
      </c>
      <c r="EK21" s="10">
        <f t="shared" si="9"/>
        <v>66.666666666666671</v>
      </c>
      <c r="EL21" s="10">
        <f t="shared" si="9"/>
        <v>33.333333333333336</v>
      </c>
      <c r="EM21" s="10">
        <f t="shared" si="9"/>
        <v>0</v>
      </c>
      <c r="EN21" s="10">
        <f t="shared" si="9"/>
        <v>66.666666666666671</v>
      </c>
      <c r="EO21" s="10">
        <f t="shared" si="9"/>
        <v>33.333333333333336</v>
      </c>
      <c r="EP21" s="10">
        <f t="shared" si="9"/>
        <v>0</v>
      </c>
      <c r="EQ21" s="10">
        <f t="shared" si="9"/>
        <v>66.666666666666671</v>
      </c>
      <c r="ER21" s="10">
        <f t="shared" si="9"/>
        <v>33.333333333333336</v>
      </c>
      <c r="ES21" s="10">
        <f t="shared" si="9"/>
        <v>0</v>
      </c>
      <c r="ET21" s="10">
        <f t="shared" si="9"/>
        <v>33.333333333333336</v>
      </c>
      <c r="EU21" s="10">
        <f t="shared" si="9"/>
        <v>66.666666666666671</v>
      </c>
      <c r="EV21" s="10">
        <f t="shared" si="9"/>
        <v>0</v>
      </c>
      <c r="EW21" s="10">
        <f t="shared" si="9"/>
        <v>66.666666666666671</v>
      </c>
      <c r="EX21" s="10">
        <f t="shared" si="9"/>
        <v>33.333333333333336</v>
      </c>
      <c r="EY21" s="10">
        <f t="shared" si="9"/>
        <v>0</v>
      </c>
      <c r="EZ21" s="10">
        <f t="shared" si="9"/>
        <v>33.333333333333336</v>
      </c>
      <c r="FA21" s="10">
        <f t="shared" si="9"/>
        <v>66.666666666666671</v>
      </c>
      <c r="FB21" s="10">
        <f t="shared" si="9"/>
        <v>0</v>
      </c>
      <c r="FC21" s="10">
        <f t="shared" si="9"/>
        <v>66.666666666666671</v>
      </c>
      <c r="FD21" s="10">
        <f t="shared" si="9"/>
        <v>33.333333333333336</v>
      </c>
      <c r="FE21" s="10">
        <f t="shared" si="9"/>
        <v>0</v>
      </c>
      <c r="FF21" s="10">
        <f t="shared" si="9"/>
        <v>16.666666666666668</v>
      </c>
      <c r="FG21" s="10">
        <f t="shared" si="9"/>
        <v>83.333333333333343</v>
      </c>
      <c r="FH21" s="10">
        <f t="shared" si="9"/>
        <v>0</v>
      </c>
      <c r="FI21" s="10">
        <f t="shared" si="9"/>
        <v>66.666666666666671</v>
      </c>
      <c r="FJ21" s="10">
        <f t="shared" si="9"/>
        <v>33.333333333333336</v>
      </c>
      <c r="FK21" s="10">
        <f t="shared" si="9"/>
        <v>0</v>
      </c>
      <c r="FL21" s="10">
        <f t="shared" si="9"/>
        <v>33.333333333333336</v>
      </c>
      <c r="FM21" s="10">
        <f t="shared" si="9"/>
        <v>66.666666666666671</v>
      </c>
      <c r="FN21" s="10">
        <f t="shared" si="9"/>
        <v>0</v>
      </c>
      <c r="FO21" s="10">
        <f t="shared" si="9"/>
        <v>66.666666666666671</v>
      </c>
      <c r="FP21" s="10">
        <f t="shared" si="9"/>
        <v>33.333333333333336</v>
      </c>
      <c r="FQ21" s="10">
        <f t="shared" si="9"/>
        <v>0</v>
      </c>
      <c r="FR21" s="10">
        <f t="shared" si="9"/>
        <v>66.666666666666671</v>
      </c>
      <c r="FS21" s="10">
        <f t="shared" si="9"/>
        <v>33.333333333333336</v>
      </c>
      <c r="FT21" s="10">
        <f t="shared" si="9"/>
        <v>0</v>
      </c>
      <c r="FU21" s="10">
        <f t="shared" si="9"/>
        <v>33.333333333333336</v>
      </c>
      <c r="FV21" s="10">
        <f t="shared" si="9"/>
        <v>66.666666666666671</v>
      </c>
      <c r="FW21" s="10">
        <f t="shared" si="9"/>
        <v>0</v>
      </c>
      <c r="FX21" s="10">
        <f t="shared" si="9"/>
        <v>66.666666666666671</v>
      </c>
      <c r="FY21" s="10">
        <f t="shared" si="9"/>
        <v>33.333333333333336</v>
      </c>
      <c r="FZ21" s="10">
        <f t="shared" si="9"/>
        <v>0</v>
      </c>
      <c r="GA21" s="10">
        <f t="shared" si="9"/>
        <v>66.666666666666671</v>
      </c>
      <c r="GB21" s="10">
        <f t="shared" si="9"/>
        <v>33.333333333333336</v>
      </c>
      <c r="GC21" s="10">
        <f t="shared" si="9"/>
        <v>0</v>
      </c>
      <c r="GD21" s="10">
        <f t="shared" si="9"/>
        <v>66.666666666666671</v>
      </c>
      <c r="GE21" s="10">
        <f t="shared" si="9"/>
        <v>33.333333333333336</v>
      </c>
      <c r="GF21" s="10">
        <f t="shared" si="9"/>
        <v>0</v>
      </c>
      <c r="GG21" s="10">
        <f t="shared" si="9"/>
        <v>66.666666666666671</v>
      </c>
      <c r="GH21" s="10">
        <f t="shared" si="9"/>
        <v>33.333333333333336</v>
      </c>
      <c r="GI21" s="10">
        <f t="shared" si="9"/>
        <v>0</v>
      </c>
      <c r="GJ21" s="10">
        <f t="shared" si="9"/>
        <v>66.666666666666671</v>
      </c>
      <c r="GK21" s="10">
        <f t="shared" si="9"/>
        <v>33.333333333333336</v>
      </c>
      <c r="GL21" s="10">
        <f t="shared" si="9"/>
        <v>0</v>
      </c>
      <c r="GM21" s="10">
        <f t="shared" si="9"/>
        <v>66.666666666666671</v>
      </c>
      <c r="GN21" s="10">
        <f t="shared" ref="GN21:GR21" si="10">GN20/6%</f>
        <v>33.333333333333336</v>
      </c>
      <c r="GO21" s="10">
        <f t="shared" si="10"/>
        <v>0</v>
      </c>
      <c r="GP21" s="10">
        <f t="shared" si="10"/>
        <v>66.666666666666671</v>
      </c>
      <c r="GQ21" s="10">
        <f t="shared" si="10"/>
        <v>33.333333333333336</v>
      </c>
      <c r="GR21" s="10">
        <f t="shared" si="10"/>
        <v>0</v>
      </c>
    </row>
    <row r="23" spans="1:200" x14ac:dyDescent="0.3">
      <c r="B23" s="159" t="s">
        <v>815</v>
      </c>
      <c r="C23" s="159"/>
      <c r="D23" s="159"/>
      <c r="E23" s="159"/>
      <c r="F23" s="41"/>
      <c r="G23" s="41"/>
      <c r="H23" s="41"/>
      <c r="I23" s="41"/>
      <c r="J23" s="41"/>
      <c r="K23" s="41"/>
      <c r="L23" s="41"/>
      <c r="M23" s="41"/>
    </row>
    <row r="24" spans="1:200" x14ac:dyDescent="0.3">
      <c r="B24" s="42" t="s">
        <v>428</v>
      </c>
      <c r="C24" s="42" t="s">
        <v>441</v>
      </c>
      <c r="D24" s="37">
        <f>E24/100*6</f>
        <v>3.666666666666667</v>
      </c>
      <c r="E24" s="43">
        <f>(C21+F21+I21+L21+O21+R21)/6</f>
        <v>61.111111111111121</v>
      </c>
      <c r="F24" s="41"/>
      <c r="G24" s="41"/>
      <c r="H24" s="41"/>
      <c r="I24" s="41"/>
      <c r="J24" s="41"/>
      <c r="K24" s="41"/>
      <c r="L24" s="41"/>
      <c r="M24" s="41"/>
    </row>
    <row r="25" spans="1:200" x14ac:dyDescent="0.3">
      <c r="B25" s="42" t="s">
        <v>429</v>
      </c>
      <c r="C25" s="42" t="s">
        <v>441</v>
      </c>
      <c r="D25" s="37">
        <f>E25/100*6</f>
        <v>2.3333333333333339</v>
      </c>
      <c r="E25" s="43">
        <f>(D21+G21+J21+M21+P21+S21)/6</f>
        <v>38.888888888888893</v>
      </c>
      <c r="F25" s="41"/>
      <c r="G25" s="41"/>
      <c r="H25" s="41"/>
      <c r="I25" s="41"/>
      <c r="J25" s="41"/>
      <c r="K25" s="41"/>
      <c r="L25" s="41"/>
      <c r="M25" s="41"/>
    </row>
    <row r="26" spans="1:200" x14ac:dyDescent="0.3">
      <c r="B26" s="42" t="s">
        <v>430</v>
      </c>
      <c r="C26" s="42" t="s">
        <v>441</v>
      </c>
      <c r="D26" s="37">
        <f>E26/100*6</f>
        <v>0</v>
      </c>
      <c r="E26" s="43">
        <f>(E21+H21+K21+N21+Q21+T21)/6</f>
        <v>0</v>
      </c>
      <c r="F26" s="41"/>
      <c r="G26" s="41"/>
      <c r="H26" s="41"/>
      <c r="I26" s="41"/>
      <c r="J26" s="41"/>
      <c r="K26" s="41"/>
      <c r="L26" s="41"/>
      <c r="M26" s="41"/>
    </row>
    <row r="27" spans="1:200" x14ac:dyDescent="0.3">
      <c r="B27" s="44"/>
      <c r="C27" s="44"/>
      <c r="D27" s="45">
        <f>SUM(D24:D26)</f>
        <v>6.0000000000000009</v>
      </c>
      <c r="E27" s="45">
        <f>SUM(E24:E26)</f>
        <v>100.00000000000001</v>
      </c>
      <c r="F27" s="41"/>
      <c r="G27" s="41"/>
      <c r="H27" s="41"/>
      <c r="I27" s="41"/>
      <c r="J27" s="41"/>
      <c r="K27" s="41"/>
      <c r="L27" s="41"/>
      <c r="M27" s="41"/>
    </row>
    <row r="28" spans="1:200" ht="30" customHeight="1" x14ac:dyDescent="0.3">
      <c r="B28" s="42"/>
      <c r="C28" s="42"/>
      <c r="D28" s="160" t="s">
        <v>231</v>
      </c>
      <c r="E28" s="160"/>
      <c r="F28" s="161" t="s">
        <v>232</v>
      </c>
      <c r="G28" s="161"/>
      <c r="H28" s="161" t="s">
        <v>266</v>
      </c>
      <c r="I28" s="161"/>
      <c r="J28" s="41"/>
      <c r="K28" s="41"/>
      <c r="L28" s="41"/>
      <c r="M28" s="41"/>
    </row>
    <row r="29" spans="1:200" x14ac:dyDescent="0.3">
      <c r="B29" s="42" t="s">
        <v>428</v>
      </c>
      <c r="C29" s="42" t="s">
        <v>442</v>
      </c>
      <c r="D29" s="37">
        <f>E29/100*6</f>
        <v>3.3333333333333339</v>
      </c>
      <c r="E29" s="43">
        <f>(U21+X21+AA21+AD21+AG21+AJ21)/6</f>
        <v>55.555555555555564</v>
      </c>
      <c r="F29" s="37">
        <f>G29/100*6</f>
        <v>3.8333333333333339</v>
      </c>
      <c r="G29" s="43">
        <f>(AM21+AP21+AS21+AV21+AY21+BB21)/6</f>
        <v>63.888888888888893</v>
      </c>
      <c r="H29" s="37">
        <f>I29/100*6</f>
        <v>3.5000000000000009</v>
      </c>
      <c r="I29" s="43">
        <f>(BE21+BH21+BK21+BN21+BQ21+BT21)/6</f>
        <v>58.333333333333343</v>
      </c>
      <c r="J29" s="46"/>
      <c r="K29" s="46"/>
      <c r="L29" s="46"/>
      <c r="M29" s="46"/>
    </row>
    <row r="30" spans="1:200" x14ac:dyDescent="0.3">
      <c r="B30" s="42" t="s">
        <v>429</v>
      </c>
      <c r="C30" s="42" t="s">
        <v>442</v>
      </c>
      <c r="D30" s="37">
        <f>E30/100*6</f>
        <v>2.666666666666667</v>
      </c>
      <c r="E30" s="43">
        <f>(V21+Y21+AB21+AE21+AH21+AK21)/6</f>
        <v>44.44444444444445</v>
      </c>
      <c r="F30" s="69">
        <f t="shared" ref="F30:F31" si="11">G30/100*6</f>
        <v>2.1666666666666661</v>
      </c>
      <c r="G30" s="43">
        <f>(AN21+AQ21+AT21+AW21+AZ21+BC21)/6</f>
        <v>36.111111111111107</v>
      </c>
      <c r="H30" s="69">
        <f t="shared" ref="H30:H31" si="12">I30/100*6</f>
        <v>2.5</v>
      </c>
      <c r="I30" s="43">
        <f>(BF21+BI21+BL21+BO21+BR21+BU21)/6</f>
        <v>41.666666666666664</v>
      </c>
      <c r="J30" s="46"/>
      <c r="K30" s="46"/>
      <c r="L30" s="46"/>
      <c r="M30" s="46"/>
    </row>
    <row r="31" spans="1:200" x14ac:dyDescent="0.3">
      <c r="B31" s="42" t="s">
        <v>430</v>
      </c>
      <c r="C31" s="42" t="s">
        <v>442</v>
      </c>
      <c r="D31" s="69">
        <f>E31/100*6</f>
        <v>0</v>
      </c>
      <c r="E31" s="43">
        <f>(W21+Z21+AC21+AF21+AI21+AL21)/6</f>
        <v>0</v>
      </c>
      <c r="F31" s="69">
        <f t="shared" si="11"/>
        <v>0</v>
      </c>
      <c r="G31" s="43">
        <f>(AO21+AR21+AU21+AX21+BA21+BD21)/6</f>
        <v>0</v>
      </c>
      <c r="H31" s="69">
        <f t="shared" si="12"/>
        <v>0</v>
      </c>
      <c r="I31" s="43">
        <f>(BG21+BJ21+BM21+BP21+BS21+BV21)/6</f>
        <v>0</v>
      </c>
      <c r="J31" s="46"/>
      <c r="K31" s="46"/>
      <c r="L31" s="46"/>
      <c r="M31" s="46"/>
    </row>
    <row r="32" spans="1:200" x14ac:dyDescent="0.3">
      <c r="B32" s="42"/>
      <c r="C32" s="42"/>
      <c r="D32" s="47">
        <f t="shared" ref="D32:I32" si="13">SUM(D29:D31)</f>
        <v>6.0000000000000009</v>
      </c>
      <c r="E32" s="47">
        <f t="shared" si="13"/>
        <v>100.00000000000001</v>
      </c>
      <c r="F32" s="47">
        <f t="shared" si="13"/>
        <v>6</v>
      </c>
      <c r="G32" s="48">
        <f t="shared" si="13"/>
        <v>100</v>
      </c>
      <c r="H32" s="47">
        <f t="shared" si="13"/>
        <v>6.0000000000000009</v>
      </c>
      <c r="I32" s="47">
        <f t="shared" si="13"/>
        <v>100</v>
      </c>
      <c r="J32" s="49"/>
      <c r="K32" s="49"/>
      <c r="L32" s="49"/>
      <c r="M32" s="49"/>
    </row>
    <row r="33" spans="2:13" x14ac:dyDescent="0.3">
      <c r="B33" s="42" t="s">
        <v>428</v>
      </c>
      <c r="C33" s="42" t="s">
        <v>443</v>
      </c>
      <c r="D33" s="50">
        <f>E33/100*6</f>
        <v>3</v>
      </c>
      <c r="E33" s="43">
        <f>(BW21+BZ21+CC21+CF21+CI21+CL21)/6</f>
        <v>50</v>
      </c>
      <c r="F33" s="41"/>
      <c r="G33" s="41"/>
      <c r="H33" s="41"/>
      <c r="I33" s="41"/>
      <c r="J33" s="41"/>
      <c r="K33" s="41"/>
      <c r="L33" s="41"/>
      <c r="M33" s="41"/>
    </row>
    <row r="34" spans="2:13" x14ac:dyDescent="0.3">
      <c r="B34" s="42" t="s">
        <v>429</v>
      </c>
      <c r="C34" s="42" t="s">
        <v>443</v>
      </c>
      <c r="D34" s="50">
        <f t="shared" ref="D34:D35" si="14">E34/100*6</f>
        <v>3.0000000000000009</v>
      </c>
      <c r="E34" s="43">
        <f>(BX21+CA21+CD21+CG21+CJ21+CM21)/6</f>
        <v>50.000000000000007</v>
      </c>
      <c r="F34" s="41"/>
      <c r="G34" s="41"/>
      <c r="H34" s="41"/>
      <c r="I34" s="41"/>
      <c r="J34" s="41"/>
      <c r="K34" s="41"/>
      <c r="L34" s="41"/>
      <c r="M34" s="41"/>
    </row>
    <row r="35" spans="2:13" x14ac:dyDescent="0.3">
      <c r="B35" s="42" t="s">
        <v>430</v>
      </c>
      <c r="C35" s="42" t="s">
        <v>443</v>
      </c>
      <c r="D35" s="50">
        <f t="shared" si="14"/>
        <v>0</v>
      </c>
      <c r="E35" s="43">
        <f>(BY21+CB21+CE21+CH21+CK21+CN21)/6</f>
        <v>0</v>
      </c>
      <c r="F35" s="41"/>
      <c r="G35" s="41"/>
      <c r="H35" s="41"/>
      <c r="I35" s="41"/>
      <c r="J35" s="41"/>
      <c r="K35" s="41"/>
      <c r="L35" s="41"/>
      <c r="M35" s="41"/>
    </row>
    <row r="36" spans="2:13" x14ac:dyDescent="0.3">
      <c r="B36" s="44"/>
      <c r="C36" s="44"/>
      <c r="D36" s="47">
        <f>SUM(D33:D35)</f>
        <v>6.0000000000000009</v>
      </c>
      <c r="E36" s="48">
        <f>SUM(E33:E35)</f>
        <v>100</v>
      </c>
      <c r="F36" s="41"/>
      <c r="G36" s="41"/>
      <c r="H36" s="41"/>
      <c r="I36" s="41"/>
      <c r="J36" s="41"/>
      <c r="K36" s="41"/>
      <c r="L36" s="41"/>
      <c r="M36" s="41"/>
    </row>
    <row r="37" spans="2:13" x14ac:dyDescent="0.3">
      <c r="B37" s="42"/>
      <c r="C37" s="42"/>
      <c r="D37" s="164" t="s">
        <v>238</v>
      </c>
      <c r="E37" s="165"/>
      <c r="F37" s="162" t="s">
        <v>234</v>
      </c>
      <c r="G37" s="163"/>
      <c r="H37" s="157" t="s">
        <v>239</v>
      </c>
      <c r="I37" s="158"/>
      <c r="J37" s="157" t="s">
        <v>240</v>
      </c>
      <c r="K37" s="158"/>
      <c r="L37" s="157" t="s">
        <v>42</v>
      </c>
      <c r="M37" s="158"/>
    </row>
    <row r="38" spans="2:13" x14ac:dyDescent="0.3">
      <c r="B38" s="42" t="s">
        <v>428</v>
      </c>
      <c r="C38" s="42" t="s">
        <v>444</v>
      </c>
      <c r="D38" s="37">
        <f>E38/100*6</f>
        <v>3.8333333333333339</v>
      </c>
      <c r="E38" s="43">
        <f>(CO21+CR21+CU21+CX21+DA21+DD21)/6</f>
        <v>63.888888888888893</v>
      </c>
      <c r="F38" s="37">
        <f>G38/100*6</f>
        <v>3.166666666666667</v>
      </c>
      <c r="G38" s="43">
        <f>(DG21+DJ21+DM21+DP21+DS21+DV21)/6</f>
        <v>52.777777777777779</v>
      </c>
      <c r="H38" s="37">
        <f>I38/100*6</f>
        <v>3.3333333333333339</v>
      </c>
      <c r="I38" s="43">
        <f>(DY21+EB21+EE21+EH21+EK21+EN21)/6</f>
        <v>55.555555555555564</v>
      </c>
      <c r="J38" s="37">
        <f>K38/100*6</f>
        <v>2.8333333333333335</v>
      </c>
      <c r="K38" s="43">
        <f>(EQ21+ET21+EW21+EZ21+FC21+FF21)/6</f>
        <v>47.222222222222229</v>
      </c>
      <c r="L38" s="37">
        <f>M38/100*6</f>
        <v>3.3333333333333339</v>
      </c>
      <c r="M38" s="43">
        <f>(FI21+FL21+FO21+FR21+FU21+FX21)/6</f>
        <v>55.555555555555564</v>
      </c>
    </row>
    <row r="39" spans="2:13" x14ac:dyDescent="0.3">
      <c r="B39" s="42" t="s">
        <v>429</v>
      </c>
      <c r="C39" s="42" t="s">
        <v>444</v>
      </c>
      <c r="D39" s="69">
        <f t="shared" ref="D39:D40" si="15">E39/100*6</f>
        <v>2.166666666666667</v>
      </c>
      <c r="E39" s="43">
        <f>(CP21+CS21+CV21+CY21+DB21+DE21)/6</f>
        <v>36.111111111111114</v>
      </c>
      <c r="F39" s="69">
        <f t="shared" ref="F39:F40" si="16">G39/100*6</f>
        <v>2.8333333333333335</v>
      </c>
      <c r="G39" s="43">
        <f>(DH21+DK21+DN21+DQ21+DT21+DW21)/6</f>
        <v>47.222222222222229</v>
      </c>
      <c r="H39" s="69">
        <f t="shared" ref="H39:H40" si="17">I39/100*6</f>
        <v>2.666666666666667</v>
      </c>
      <c r="I39" s="43">
        <f>(DZ21+EC21+EF21+EI21+EL21+EO21)/6</f>
        <v>44.44444444444445</v>
      </c>
      <c r="J39" s="69">
        <f t="shared" ref="J39:J40" si="18">K39/100*6</f>
        <v>3.166666666666667</v>
      </c>
      <c r="K39" s="43">
        <f>(ER21+EU21+EX21+FA21+FD21+FG21)/6</f>
        <v>52.777777777777779</v>
      </c>
      <c r="L39" s="69">
        <f t="shared" ref="L39:L40" si="19">M39/100*6</f>
        <v>2.666666666666667</v>
      </c>
      <c r="M39" s="43">
        <f>(FJ21+FM21+FP21+FS21+FV21+FY21)/6</f>
        <v>44.44444444444445</v>
      </c>
    </row>
    <row r="40" spans="2:13" x14ac:dyDescent="0.3">
      <c r="B40" s="42" t="s">
        <v>430</v>
      </c>
      <c r="C40" s="42" t="s">
        <v>444</v>
      </c>
      <c r="D40" s="69">
        <f t="shared" si="15"/>
        <v>0</v>
      </c>
      <c r="E40" s="43">
        <f>(CQ21+CT21+CW21+CZ21+DC21+DF21)/6</f>
        <v>0</v>
      </c>
      <c r="F40" s="69">
        <f t="shared" si="16"/>
        <v>0</v>
      </c>
      <c r="G40" s="43">
        <f>(DI21+DL21+DO21+DR21+DU21+DX21)/6</f>
        <v>0</v>
      </c>
      <c r="H40" s="69">
        <f t="shared" si="17"/>
        <v>0</v>
      </c>
      <c r="I40" s="43">
        <f>(EA21+ED21+EG21+EJ21+EM21+EP21)/6</f>
        <v>0</v>
      </c>
      <c r="J40" s="69">
        <f t="shared" si="18"/>
        <v>0</v>
      </c>
      <c r="K40" s="43">
        <f>(ES21+EV21+EY21+FB21+FE21+FH21)/6</f>
        <v>0</v>
      </c>
      <c r="L40" s="69">
        <f t="shared" si="19"/>
        <v>0</v>
      </c>
      <c r="M40" s="43">
        <f>(FK21+FN21+FQ21+FT21+FW21+FZ21)/6</f>
        <v>0</v>
      </c>
    </row>
    <row r="41" spans="2:13" x14ac:dyDescent="0.3">
      <c r="B41" s="42"/>
      <c r="C41" s="42"/>
      <c r="D41" s="47">
        <f t="shared" ref="D41:M41" si="20">SUM(D38:D40)</f>
        <v>6.0000000000000009</v>
      </c>
      <c r="E41" s="47">
        <f t="shared" si="20"/>
        <v>100</v>
      </c>
      <c r="F41" s="47">
        <f t="shared" si="20"/>
        <v>6</v>
      </c>
      <c r="G41" s="48">
        <f t="shared" si="20"/>
        <v>100</v>
      </c>
      <c r="H41" s="47">
        <f t="shared" si="20"/>
        <v>6.0000000000000009</v>
      </c>
      <c r="I41" s="47">
        <f t="shared" si="20"/>
        <v>100.00000000000001</v>
      </c>
      <c r="J41" s="47">
        <f t="shared" si="20"/>
        <v>6</v>
      </c>
      <c r="K41" s="47">
        <f t="shared" si="20"/>
        <v>100</v>
      </c>
      <c r="L41" s="47">
        <f t="shared" si="20"/>
        <v>6.0000000000000009</v>
      </c>
      <c r="M41" s="47">
        <f t="shared" si="20"/>
        <v>100.00000000000001</v>
      </c>
    </row>
    <row r="42" spans="2:13" x14ac:dyDescent="0.3">
      <c r="B42" s="42" t="s">
        <v>428</v>
      </c>
      <c r="C42" s="42" t="s">
        <v>445</v>
      </c>
      <c r="D42" s="37">
        <f>E42/100*6</f>
        <v>4</v>
      </c>
      <c r="E42" s="43">
        <f>(GA21+GD21+GG21+GJ21+GM21+GP21)/6</f>
        <v>66.666666666666671</v>
      </c>
      <c r="F42" s="41"/>
      <c r="G42" s="41"/>
      <c r="H42" s="41"/>
      <c r="I42" s="41"/>
      <c r="J42" s="41"/>
      <c r="K42" s="41"/>
      <c r="L42" s="41"/>
      <c r="M42" s="41"/>
    </row>
    <row r="43" spans="2:13" x14ac:dyDescent="0.3">
      <c r="B43" s="42" t="s">
        <v>429</v>
      </c>
      <c r="C43" s="42" t="s">
        <v>445</v>
      </c>
      <c r="D43" s="69">
        <f t="shared" ref="D43:D44" si="21">E43/100*6</f>
        <v>2</v>
      </c>
      <c r="E43" s="43">
        <f>(GB21+GE21+GH21+GK21+GN21+GQ21)/6</f>
        <v>33.333333333333336</v>
      </c>
      <c r="F43" s="41"/>
      <c r="G43" s="41"/>
      <c r="H43" s="41"/>
      <c r="I43" s="41"/>
      <c r="J43" s="41"/>
      <c r="K43" s="41"/>
      <c r="L43" s="41"/>
      <c r="M43" s="41"/>
    </row>
    <row r="44" spans="2:13" x14ac:dyDescent="0.3">
      <c r="B44" s="42" t="s">
        <v>430</v>
      </c>
      <c r="C44" s="42" t="s">
        <v>445</v>
      </c>
      <c r="D44" s="69">
        <f t="shared" si="21"/>
        <v>0</v>
      </c>
      <c r="E44" s="43">
        <f>(GC21+GF21+GI21+GL21+GO21+GR21)/6</f>
        <v>0</v>
      </c>
      <c r="F44" s="41"/>
      <c r="G44" s="41"/>
      <c r="H44" s="41"/>
      <c r="I44" s="41"/>
      <c r="J44" s="41"/>
      <c r="K44" s="41"/>
      <c r="L44" s="41"/>
      <c r="M44" s="41"/>
    </row>
    <row r="45" spans="2:13" x14ac:dyDescent="0.3">
      <c r="B45" s="42"/>
      <c r="C45" s="42"/>
      <c r="D45" s="47">
        <f>SUM(D42:D44)</f>
        <v>6</v>
      </c>
      <c r="E45" s="48">
        <f>SUM(E42:E44)</f>
        <v>100</v>
      </c>
      <c r="F45" s="41"/>
      <c r="G45" s="41"/>
      <c r="H45" s="41"/>
      <c r="I45" s="41"/>
      <c r="J45" s="41"/>
      <c r="K45" s="41"/>
      <c r="L45" s="41"/>
      <c r="M45" s="41"/>
    </row>
  </sheetData>
  <mergeCells count="162">
    <mergeCell ref="BQ12:BS12"/>
    <mergeCell ref="BN12:BP12"/>
    <mergeCell ref="BT12:BV12"/>
    <mergeCell ref="CX12:CZ12"/>
    <mergeCell ref="DA12:DC12"/>
    <mergeCell ref="A20:B20"/>
    <mergeCell ref="A21:B21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37:M37"/>
    <mergeCell ref="B23:E23"/>
    <mergeCell ref="D28:E28"/>
    <mergeCell ref="F28:G28"/>
    <mergeCell ref="H28:I28"/>
    <mergeCell ref="F37:G37"/>
    <mergeCell ref="D37:E37"/>
    <mergeCell ref="H37:I37"/>
    <mergeCell ref="J37:K37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Группа раннего возраста</vt:lpstr>
      <vt:lpstr>Средняя группа</vt:lpstr>
      <vt:lpstr>Старшая группа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Николаевна; Admin</dc:creator>
  <cp:lastModifiedBy>Panayev</cp:lastModifiedBy>
  <dcterms:created xsi:type="dcterms:W3CDTF">2022-12-22T06:57:03Z</dcterms:created>
  <dcterms:modified xsi:type="dcterms:W3CDTF">2024-01-16T05:23:09Z</dcterms:modified>
</cp:coreProperties>
</file>