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Младшая группа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9" i="2" l="1"/>
  <c r="H58" i="2"/>
  <c r="F59" i="2"/>
  <c r="F58" i="2"/>
  <c r="F57" i="2"/>
  <c r="D54" i="2"/>
  <c r="D53" i="2"/>
  <c r="D52" i="2"/>
  <c r="F50" i="2"/>
  <c r="F49" i="2"/>
  <c r="F48" i="2"/>
  <c r="D45" i="2"/>
  <c r="D44" i="2"/>
  <c r="D43" i="2"/>
  <c r="D63" i="2"/>
  <c r="D62" i="2"/>
  <c r="D61" i="2"/>
  <c r="L59" i="2"/>
  <c r="L58" i="2"/>
  <c r="L57" i="2"/>
  <c r="J59" i="2"/>
  <c r="J58" i="2"/>
  <c r="J57" i="2"/>
  <c r="H57" i="2"/>
  <c r="D58" i="2"/>
  <c r="D59" i="2"/>
  <c r="D57" i="2"/>
  <c r="D48" i="2"/>
  <c r="D49" i="2"/>
  <c r="D50" i="2"/>
  <c r="C40" i="2"/>
  <c r="AA39" i="2" l="1"/>
  <c r="AA40" i="2" s="1"/>
  <c r="AD39" i="2"/>
  <c r="AD40" i="2" s="1"/>
  <c r="G48" i="2" s="1"/>
  <c r="AG39" i="2"/>
  <c r="AG40" i="2" s="1"/>
  <c r="AJ39" i="2"/>
  <c r="AJ40" i="2" s="1"/>
  <c r="AB39" i="2"/>
  <c r="AB40" i="2" s="1"/>
  <c r="AE39" i="2"/>
  <c r="AE40" i="2" s="1"/>
  <c r="G49" i="2" s="1"/>
  <c r="AH39" i="2"/>
  <c r="AH40" i="2" s="1"/>
  <c r="AK39" i="2"/>
  <c r="AK40" i="2" s="1"/>
  <c r="AC39" i="2"/>
  <c r="AC40" i="2" s="1"/>
  <c r="AF39" i="2"/>
  <c r="AF40" i="2" s="1"/>
  <c r="G50" i="2" s="1"/>
  <c r="AI39" i="2"/>
  <c r="AI40" i="2" s="1"/>
  <c r="AL39" i="2"/>
  <c r="AL40" i="2" s="1"/>
  <c r="DR39" i="2"/>
  <c r="DR40" i="2" s="1"/>
  <c r="DQ39" i="2"/>
  <c r="DQ40" i="2" s="1"/>
  <c r="DH39" i="2"/>
  <c r="DH40" i="2" s="1"/>
  <c r="DK39" i="2"/>
  <c r="DK40" i="2" s="1"/>
  <c r="DN39" i="2"/>
  <c r="DN40" i="2" s="1"/>
  <c r="E62" i="2"/>
  <c r="DP39" i="2"/>
  <c r="DP40" i="2" s="1"/>
  <c r="DO39" i="2"/>
  <c r="DO40" i="2" s="1"/>
  <c r="DM39" i="2"/>
  <c r="DM40" i="2" s="1"/>
  <c r="DG39" i="2"/>
  <c r="DG40" i="2" s="1"/>
  <c r="E61" i="2" s="1"/>
  <c r="DJ39" i="2"/>
  <c r="DJ40" i="2" s="1"/>
  <c r="DL39" i="2"/>
  <c r="DL40" i="2" s="1"/>
  <c r="E63" i="2" s="1"/>
  <c r="DI39" i="2"/>
  <c r="DI40" i="2" s="1"/>
  <c r="DF39" i="2"/>
  <c r="DF40" i="2" s="1"/>
  <c r="DE39" i="2"/>
  <c r="DE40" i="2" s="1"/>
  <c r="CV39" i="2"/>
  <c r="CV40" i="2" s="1"/>
  <c r="M58" i="2" s="1"/>
  <c r="CY39" i="2"/>
  <c r="CY40" i="2" s="1"/>
  <c r="DB39" i="2"/>
  <c r="DB40" i="2" s="1"/>
  <c r="DD39" i="2"/>
  <c r="DD40" i="2" s="1"/>
  <c r="CU39" i="2"/>
  <c r="CU40" i="2" s="1"/>
  <c r="M57" i="2" s="1"/>
  <c r="CX39" i="2"/>
  <c r="CX40" i="2" s="1"/>
  <c r="DA39" i="2"/>
  <c r="DA40" i="2" s="1"/>
  <c r="DC39" i="2"/>
  <c r="DC40" i="2" s="1"/>
  <c r="CZ39" i="2"/>
  <c r="CZ40" i="2" s="1"/>
  <c r="CW39" i="2"/>
  <c r="CW40" i="2" s="1"/>
  <c r="M59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K58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I59" i="2" s="1"/>
  <c r="BX39" i="2"/>
  <c r="BX40" i="2" s="1"/>
  <c r="BW39" i="2"/>
  <c r="BW40" i="2" s="1"/>
  <c r="I57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L39" i="2"/>
  <c r="BL40" i="2" s="1"/>
  <c r="G58" i="2"/>
  <c r="BN39" i="2"/>
  <c r="BN40" i="2" s="1"/>
  <c r="BK39" i="2"/>
  <c r="BK40" i="2" s="1"/>
  <c r="G57" i="2" s="1"/>
  <c r="BM39" i="2"/>
  <c r="BM40" i="2" s="1"/>
  <c r="BJ39" i="2"/>
  <c r="BJ40" i="2" s="1"/>
  <c r="BI39" i="2"/>
  <c r="BI40" i="2" s="1"/>
  <c r="AZ39" i="2"/>
  <c r="AZ40" i="2" s="1"/>
  <c r="BC39" i="2"/>
  <c r="BC40" i="2" s="1"/>
  <c r="BF39" i="2"/>
  <c r="BF40" i="2" s="1"/>
  <c r="E58" i="2"/>
  <c r="BH39" i="2"/>
  <c r="BH40" i="2" s="1"/>
  <c r="AY39" i="2"/>
  <c r="AY40" i="2" s="1"/>
  <c r="E57" i="2" s="1"/>
  <c r="BB39" i="2"/>
  <c r="BB40" i="2" s="1"/>
  <c r="BE39" i="2"/>
  <c r="BE40" i="2" s="1"/>
  <c r="BG39" i="2"/>
  <c r="BG40" i="2" s="1"/>
  <c r="BD39" i="2"/>
  <c r="BD40" i="2" s="1"/>
  <c r="BA39" i="2"/>
  <c r="BA40" i="2" s="1"/>
  <c r="E59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Z39" i="2"/>
  <c r="Z40" i="2" s="1"/>
  <c r="Y39" i="2"/>
  <c r="Y40" i="2" s="1"/>
  <c r="X39" i="2"/>
  <c r="X40" i="2" s="1"/>
  <c r="W39" i="2"/>
  <c r="W40" i="2" s="1"/>
  <c r="Q39" i="2"/>
  <c r="Q40" i="2" s="1"/>
  <c r="T39" i="2"/>
  <c r="T40" i="2" s="1"/>
  <c r="V39" i="2"/>
  <c r="V40" i="2" s="1"/>
  <c r="U39" i="2"/>
  <c r="U40" i="2" s="1"/>
  <c r="S39" i="2"/>
  <c r="S40" i="2" s="1"/>
  <c r="P39" i="2"/>
  <c r="P40" i="2" s="1"/>
  <c r="R39" i="2"/>
  <c r="R40" i="2" s="1"/>
  <c r="O39" i="2"/>
  <c r="O40" i="2" s="1"/>
  <c r="N39" i="2"/>
  <c r="N40" i="2" s="1"/>
  <c r="M39" i="2"/>
  <c r="M40" i="2" s="1"/>
  <c r="L39" i="2"/>
  <c r="L40" i="2" s="1"/>
  <c r="K39" i="2"/>
  <c r="K40" i="2" s="1"/>
  <c r="E39" i="2"/>
  <c r="E40" i="2" s="1"/>
  <c r="H39" i="2"/>
  <c r="H40" i="2" s="1"/>
  <c r="E45" i="2" s="1"/>
  <c r="J39" i="2"/>
  <c r="J40" i="2" s="1"/>
  <c r="D39" i="2"/>
  <c r="D40" i="2" s="1"/>
  <c r="G39" i="2"/>
  <c r="G40" i="2" s="1"/>
  <c r="E44" i="2" s="1"/>
  <c r="I39" i="2"/>
  <c r="I40" i="2" s="1"/>
  <c r="E43" i="2" s="1"/>
  <c r="F39" i="2"/>
  <c r="F40" i="2" s="1"/>
  <c r="C39" i="2"/>
  <c r="E54" i="2"/>
  <c r="I58" i="2"/>
  <c r="E49" i="2"/>
  <c r="G59" i="2"/>
  <c r="K59" i="2"/>
  <c r="E50" i="2"/>
  <c r="K57" i="2"/>
  <c r="E48" i="2"/>
  <c r="D51" i="2" s="1"/>
  <c r="E53" i="2"/>
  <c r="E52" i="2"/>
  <c r="E60" i="2" l="1"/>
  <c r="M60" i="2"/>
  <c r="F51" i="2"/>
  <c r="G51" i="2"/>
  <c r="E46" i="2"/>
  <c r="H60" i="2"/>
  <c r="I60" i="2"/>
  <c r="D55" i="2"/>
  <c r="L60" i="2"/>
  <c r="D60" i="2"/>
  <c r="J60" i="2"/>
  <c r="D64" i="2"/>
  <c r="D46" i="2"/>
  <c r="E55" i="2"/>
  <c r="E64" i="2"/>
  <c r="K60" i="2"/>
  <c r="E51" i="2"/>
</calcChain>
</file>

<file path=xl/sharedStrings.xml><?xml version="1.0" encoding="utf-8"?>
<sst xmlns="http://schemas.openxmlformats.org/spreadsheetml/2006/main" count="286" uniqueCount="256">
  <si>
    <t>№</t>
  </si>
  <si>
    <t>2-К.1</t>
  </si>
  <si>
    <t>2-К.2</t>
  </si>
  <si>
    <t>2-.К.3</t>
  </si>
  <si>
    <t>2-К.5</t>
  </si>
  <si>
    <t>2-К.6</t>
  </si>
  <si>
    <t>2-К.8</t>
  </si>
  <si>
    <t>2-К.14</t>
  </si>
  <si>
    <t>2-К.4</t>
  </si>
  <si>
    <t>2-К.7</t>
  </si>
  <si>
    <t>Сенсорика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</si>
  <si>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</si>
  <si>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</si>
  <si>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</si>
  <si>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</si>
  <si>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</si>
  <si>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</si>
  <si>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</si>
  <si>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</si>
  <si>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</si>
  <si>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</si>
  <si>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</si>
  <si>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</si>
  <si>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</si>
  <si>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</si>
  <si>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</si>
  <si>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</si>
  <si>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</si>
  <si>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ФИО ребенка</t>
  </si>
  <si>
    <t>Всего, N</t>
  </si>
  <si>
    <t>владеет</t>
  </si>
  <si>
    <t>не произносит</t>
  </si>
  <si>
    <t>слушает с интересом</t>
  </si>
  <si>
    <t>не слушает</t>
  </si>
  <si>
    <t>повторяет некоторые из них</t>
  </si>
  <si>
    <t>не различает</t>
  </si>
  <si>
    <t>иногда слушает</t>
  </si>
  <si>
    <t>знает</t>
  </si>
  <si>
    <t>знает частично</t>
  </si>
  <si>
    <t>пытается проявить заботу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</si>
  <si>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</si>
  <si>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</si>
  <si>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</si>
  <si>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</si>
  <si>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</si>
  <si>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</si>
  <si>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</si>
  <si>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</si>
  <si>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</si>
  <si>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</si>
  <si>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</si>
  <si>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</si>
  <si>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</si>
  <si>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</si>
  <si>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</si>
  <si>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</si>
  <si>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</si>
  <si>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</si>
  <si>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</si>
  <si>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</si>
  <si>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</si>
  <si>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</si>
  <si>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</si>
  <si>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</si>
  <si>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</si>
  <si>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</si>
  <si>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</si>
  <si>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</si>
  <si>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не отвечает на вопросы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</si>
  <si>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</si>
  <si>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</si>
  <si>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</si>
  <si>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</si>
  <si>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</si>
  <si>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</si>
  <si>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</si>
  <si>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</si>
  <si>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</si>
  <si>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</si>
  <si>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</si>
  <si>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</si>
  <si>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</si>
  <si>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</si>
  <si>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</si>
  <si>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</si>
  <si>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</si>
  <si>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</si>
  <si>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</si>
  <si>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</si>
  <si>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</si>
  <si>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</si>
  <si>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</si>
  <si>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</si>
  <si>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</si>
  <si>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</si>
  <si>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</si>
  <si>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</si>
  <si>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</si>
  <si>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</si>
  <si>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</si>
  <si>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</si>
  <si>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</si>
  <si>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</si>
  <si>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</si>
  <si>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</si>
  <si>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</si>
  <si>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</si>
  <si>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</si>
  <si>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</si>
  <si>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</si>
  <si>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</si>
  <si>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</si>
  <si>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</si>
  <si>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</si>
  <si>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</si>
  <si>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</si>
  <si>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</si>
  <si>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</si>
  <si>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</si>
  <si>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</si>
  <si>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</si>
  <si>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</si>
  <si>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</si>
  <si>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</si>
  <si>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</si>
  <si>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</si>
  <si>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</si>
  <si>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</si>
  <si>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</si>
  <si>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</si>
  <si>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</si>
  <si>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</si>
  <si>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</si>
  <si>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</si>
  <si>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</si>
  <si>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</si>
  <si>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</si>
  <si>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</si>
  <si>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</si>
  <si>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</si>
  <si>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</si>
  <si>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</si>
  <si>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старается</t>
  </si>
  <si>
    <t>отвечает на простые вопросы</t>
  </si>
  <si>
    <t>старается выполнять</t>
  </si>
  <si>
    <t>знает действия с предметами, распознает их</t>
  </si>
  <si>
    <t>Высокий</t>
  </si>
  <si>
    <t>Средний</t>
  </si>
  <si>
    <t>Низкий</t>
  </si>
  <si>
    <t>2-Ф</t>
  </si>
  <si>
    <t>2-К</t>
  </si>
  <si>
    <t>2-П</t>
  </si>
  <si>
    <t>2-Т</t>
  </si>
  <si>
    <t>2-С</t>
  </si>
  <si>
    <t xml:space="preserve">Достижение детьми и педагогом  ожидаемых результатов 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</si>
  <si>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</si>
  <si>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</si>
  <si>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</si>
  <si>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</si>
  <si>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</si>
  <si>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</si>
  <si>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</si>
  <si>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</si>
  <si>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</si>
  <si>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</si>
  <si>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</si>
  <si>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</si>
  <si>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</si>
  <si>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</si>
  <si>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</si>
  <si>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</si>
  <si>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</si>
  <si>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</si>
  <si>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</si>
  <si>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</si>
  <si>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</si>
  <si>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</si>
  <si>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</si>
  <si>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</si>
  <si>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</si>
  <si>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</si>
  <si>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</si>
  <si>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</si>
  <si>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</si>
  <si>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</si>
  <si>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</si>
  <si>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</si>
  <si>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</si>
  <si>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</si>
  <si>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</si>
  <si>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</si>
  <si>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</si>
  <si>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</si>
  <si>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</si>
  <si>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</si>
  <si>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</si>
  <si>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</si>
  <si>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</si>
  <si>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</si>
  <si>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</si>
  <si>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</si>
  <si>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</si>
  <si>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</si>
  <si>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</si>
  <si>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</si>
  <si>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</si>
  <si>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</si>
  <si>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</si>
  <si>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</si>
  <si>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</si>
  <si>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</si>
  <si>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</si>
  <si>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</si>
  <si>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</si>
  <si>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</si>
  <si>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</si>
  <si>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</si>
  <si>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</si>
  <si>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</si>
  <si>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</si>
  <si>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</si>
  <si>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</si>
  <si>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</si>
  <si>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</si>
  <si>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</si>
  <si>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</si>
  <si>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</si>
  <si>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</si>
  <si>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</si>
  <si>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</si>
  <si>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</si>
  <si>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</si>
  <si>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</si>
  <si>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ПРИМЕЧАНИЕ</t>
  </si>
  <si>
    <t>Приложение 1</t>
  </si>
  <si>
    <t>Анварулы Адильхан</t>
  </si>
  <si>
    <t>Баймуханов Алим</t>
  </si>
  <si>
    <t>Баяасилова Дария</t>
  </si>
  <si>
    <t>Бочарникова Варвара</t>
  </si>
  <si>
    <t>Гурьев Леонид</t>
  </si>
  <si>
    <t>Гавриков Илья</t>
  </si>
  <si>
    <t>Диль Элиша</t>
  </si>
  <si>
    <t>Дьяченко Дарина</t>
  </si>
  <si>
    <t>Заборина Амелия</t>
  </si>
  <si>
    <t>Иващенко Мирослава</t>
  </si>
  <si>
    <t>Капытов Егор</t>
  </si>
  <si>
    <t>Коломыцев Захар</t>
  </si>
  <si>
    <t>Красюков Растислав</t>
  </si>
  <si>
    <t>Крючкова Дарина</t>
  </si>
  <si>
    <t>Марзабеков Хабибула</t>
  </si>
  <si>
    <t>Нефедов Матвей</t>
  </si>
  <si>
    <t>Старцев Владислав</t>
  </si>
  <si>
    <t>Тургумбаева Алиса</t>
  </si>
  <si>
    <t>Хегай Милана</t>
  </si>
  <si>
    <t>Яушева Марьям</t>
  </si>
  <si>
    <t>Санатова Томирис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</si>
</sst>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1" fontId="0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12" fillId="3" borderId="2" xfId="0" applyFont="1" applyFill="1" applyBorder="1" applyAlignment="1">
      <alignment horizontal="center"/>
    </xf>
    <xf numFmtId="1" fontId="12" fillId="3" borderId="2" xfId="0" applyNumberFormat="1" applyFont="1" applyFill="1" applyBorder="1" applyAlignment="1">
      <alignment horizontal="center"/>
    </xf>
    <xf numFmtId="0" fontId="0" fillId="0" borderId="11" xfId="0" applyBorder="1"/>
    <xf numFmtId="0" fontId="7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1" xfId="0" applyFont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abSelected="1" topLeftCell="A44" zoomScale="80" zoomScaleNormal="80" workbookViewId="0">
      <selection activeCell="J34" sqref="J34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12</v>
      </c>
      <c r="B1" s="11" t="s">
        <v>76</v>
      </c>
      <c r="C1" s="13"/>
      <c r="D1" s="13"/>
      <c r="E1" s="13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155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52" t="s">
        <v>234</v>
      </c>
      <c r="DQ2" s="52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42" t="s">
        <v>0</v>
      </c>
      <c r="B4" s="42" t="s">
        <v>28</v>
      </c>
      <c r="C4" s="44" t="s">
        <v>69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57" t="s">
        <v>71</v>
      </c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9" t="s">
        <v>156</v>
      </c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63" t="s">
        <v>77</v>
      </c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5"/>
      <c r="DG4" s="54" t="s">
        <v>81</v>
      </c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</row>
    <row r="5" spans="1:122" ht="15.75" customHeight="1" x14ac:dyDescent="0.25">
      <c r="A5" s="42"/>
      <c r="B5" s="42"/>
      <c r="C5" s="48" t="s">
        <v>70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1" t="s">
        <v>72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34" t="s">
        <v>73</v>
      </c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60" t="s">
        <v>10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2"/>
      <c r="AY5" s="60" t="s">
        <v>78</v>
      </c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2"/>
      <c r="BK5" s="32" t="s">
        <v>74</v>
      </c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 t="s">
        <v>79</v>
      </c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69" t="s">
        <v>80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1"/>
      <c r="CU5" s="66" t="s">
        <v>11</v>
      </c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8"/>
      <c r="DG5" s="34" t="s">
        <v>75</v>
      </c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</row>
    <row r="6" spans="1:122" ht="0.75" customHeight="1" x14ac:dyDescent="0.25">
      <c r="A6" s="42"/>
      <c r="B6" s="42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2"/>
      <c r="AN6" s="12"/>
      <c r="AO6" s="12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42"/>
      <c r="B7" s="42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42"/>
      <c r="B8" s="42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42"/>
      <c r="B9" s="42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42"/>
      <c r="B10" s="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42"/>
      <c r="B11" s="42"/>
      <c r="C11" s="46" t="s">
        <v>13</v>
      </c>
      <c r="D11" s="47" t="s">
        <v>2</v>
      </c>
      <c r="E11" s="47" t="s">
        <v>3</v>
      </c>
      <c r="F11" s="47" t="s">
        <v>14</v>
      </c>
      <c r="G11" s="47" t="s">
        <v>7</v>
      </c>
      <c r="H11" s="47" t="s">
        <v>1</v>
      </c>
      <c r="I11" s="51" t="s">
        <v>15</v>
      </c>
      <c r="J11" s="48"/>
      <c r="K11" s="48"/>
      <c r="L11" s="51" t="s">
        <v>16</v>
      </c>
      <c r="M11" s="48"/>
      <c r="N11" s="48"/>
      <c r="O11" s="41" t="s">
        <v>22</v>
      </c>
      <c r="P11" s="41"/>
      <c r="Q11" s="41"/>
      <c r="R11" s="41" t="s">
        <v>2</v>
      </c>
      <c r="S11" s="41"/>
      <c r="T11" s="41"/>
      <c r="U11" s="41" t="s">
        <v>23</v>
      </c>
      <c r="V11" s="41"/>
      <c r="W11" s="41"/>
      <c r="X11" s="41" t="s">
        <v>8</v>
      </c>
      <c r="Y11" s="41"/>
      <c r="Z11" s="41"/>
      <c r="AA11" s="41" t="s">
        <v>4</v>
      </c>
      <c r="AB11" s="41"/>
      <c r="AC11" s="41"/>
      <c r="AD11" s="34" t="s">
        <v>5</v>
      </c>
      <c r="AE11" s="34"/>
      <c r="AF11" s="34"/>
      <c r="AG11" s="41" t="s">
        <v>9</v>
      </c>
      <c r="AH11" s="41"/>
      <c r="AI11" s="41"/>
      <c r="AJ11" s="41" t="s">
        <v>6</v>
      </c>
      <c r="AK11" s="41"/>
      <c r="AL11" s="41"/>
      <c r="AM11" s="34" t="s">
        <v>82</v>
      </c>
      <c r="AN11" s="34"/>
      <c r="AO11" s="34"/>
      <c r="AP11" s="34" t="s">
        <v>83</v>
      </c>
      <c r="AQ11" s="34"/>
      <c r="AR11" s="34"/>
      <c r="AS11" s="34" t="s">
        <v>84</v>
      </c>
      <c r="AT11" s="34"/>
      <c r="AU11" s="34"/>
      <c r="AV11" s="34" t="s">
        <v>85</v>
      </c>
      <c r="AW11" s="34"/>
      <c r="AX11" s="34"/>
      <c r="AY11" s="34" t="s">
        <v>17</v>
      </c>
      <c r="AZ11" s="34"/>
      <c r="BA11" s="34"/>
      <c r="BB11" s="34" t="s">
        <v>18</v>
      </c>
      <c r="BC11" s="34"/>
      <c r="BD11" s="34"/>
      <c r="BE11" s="34" t="s">
        <v>19</v>
      </c>
      <c r="BF11" s="34"/>
      <c r="BG11" s="34"/>
      <c r="BH11" s="34" t="s">
        <v>20</v>
      </c>
      <c r="BI11" s="34"/>
      <c r="BJ11" s="34"/>
      <c r="BK11" s="34" t="s">
        <v>21</v>
      </c>
      <c r="BL11" s="34"/>
      <c r="BM11" s="34"/>
      <c r="BN11" s="34" t="s">
        <v>24</v>
      </c>
      <c r="BO11" s="34"/>
      <c r="BP11" s="34"/>
      <c r="BQ11" s="34" t="s">
        <v>25</v>
      </c>
      <c r="BR11" s="34"/>
      <c r="BS11" s="34"/>
      <c r="BT11" s="34" t="s">
        <v>26</v>
      </c>
      <c r="BU11" s="34"/>
      <c r="BV11" s="34"/>
      <c r="BW11" s="34" t="s">
        <v>27</v>
      </c>
      <c r="BX11" s="34"/>
      <c r="BY11" s="34"/>
      <c r="BZ11" s="34" t="s">
        <v>86</v>
      </c>
      <c r="CA11" s="34"/>
      <c r="CB11" s="34"/>
      <c r="CC11" s="34" t="s">
        <v>87</v>
      </c>
      <c r="CD11" s="34"/>
      <c r="CE11" s="34"/>
      <c r="CF11" s="34" t="s">
        <v>88</v>
      </c>
      <c r="CG11" s="34"/>
      <c r="CH11" s="34"/>
      <c r="CI11" s="34" t="s">
        <v>89</v>
      </c>
      <c r="CJ11" s="34"/>
      <c r="CK11" s="34"/>
      <c r="CL11" s="34" t="s">
        <v>90</v>
      </c>
      <c r="CM11" s="34"/>
      <c r="CN11" s="34"/>
      <c r="CO11" s="34" t="s">
        <v>91</v>
      </c>
      <c r="CP11" s="34"/>
      <c r="CQ11" s="34"/>
      <c r="CR11" s="34" t="s">
        <v>92</v>
      </c>
      <c r="CS11" s="34"/>
      <c r="CT11" s="34"/>
      <c r="CU11" s="34" t="s">
        <v>93</v>
      </c>
      <c r="CV11" s="34"/>
      <c r="CW11" s="34"/>
      <c r="CX11" s="34" t="s">
        <v>94</v>
      </c>
      <c r="CY11" s="34"/>
      <c r="CZ11" s="34"/>
      <c r="DA11" s="34" t="s">
        <v>95</v>
      </c>
      <c r="DB11" s="34"/>
      <c r="DC11" s="34"/>
      <c r="DD11" s="34" t="s">
        <v>96</v>
      </c>
      <c r="DE11" s="34"/>
      <c r="DF11" s="34"/>
      <c r="DG11" s="34" t="s">
        <v>97</v>
      </c>
      <c r="DH11" s="34"/>
      <c r="DI11" s="34"/>
      <c r="DJ11" s="34" t="s">
        <v>98</v>
      </c>
      <c r="DK11" s="34"/>
      <c r="DL11" s="34"/>
      <c r="DM11" s="34" t="s">
        <v>99</v>
      </c>
      <c r="DN11" s="34"/>
      <c r="DO11" s="34"/>
      <c r="DP11" s="34" t="s">
        <v>100</v>
      </c>
      <c r="DQ11" s="34"/>
      <c r="DR11" s="34"/>
    </row>
    <row r="12" spans="1:122" ht="51" customHeight="1" x14ac:dyDescent="0.25">
      <c r="A12" s="42"/>
      <c r="B12" s="43"/>
      <c r="C12" s="35" t="s">
        <v>157</v>
      </c>
      <c r="D12" s="35"/>
      <c r="E12" s="35"/>
      <c r="F12" s="35" t="s">
        <v>161</v>
      </c>
      <c r="G12" s="35"/>
      <c r="H12" s="35"/>
      <c r="I12" s="35" t="s">
        <v>43</v>
      </c>
      <c r="J12" s="35"/>
      <c r="K12" s="35"/>
      <c r="L12" s="35" t="s">
        <v>45</v>
      </c>
      <c r="M12" s="35"/>
      <c r="N12" s="35"/>
      <c r="O12" s="35" t="s">
        <v>165</v>
      </c>
      <c r="P12" s="35"/>
      <c r="Q12" s="35"/>
      <c r="R12" s="35" t="s">
        <v>166</v>
      </c>
      <c r="S12" s="35"/>
      <c r="T12" s="35"/>
      <c r="U12" s="35" t="s">
        <v>168</v>
      </c>
      <c r="V12" s="35"/>
      <c r="W12" s="35"/>
      <c r="X12" s="35" t="s">
        <v>171</v>
      </c>
      <c r="Y12" s="35"/>
      <c r="Z12" s="35"/>
      <c r="AA12" s="35" t="s">
        <v>174</v>
      </c>
      <c r="AB12" s="35"/>
      <c r="AC12" s="35"/>
      <c r="AD12" s="35" t="s">
        <v>55</v>
      </c>
      <c r="AE12" s="35"/>
      <c r="AF12" s="35"/>
      <c r="AG12" s="35" t="s">
        <v>177</v>
      </c>
      <c r="AH12" s="35"/>
      <c r="AI12" s="35"/>
      <c r="AJ12" s="35" t="s">
        <v>179</v>
      </c>
      <c r="AK12" s="35"/>
      <c r="AL12" s="35"/>
      <c r="AM12" s="35" t="s">
        <v>180</v>
      </c>
      <c r="AN12" s="35"/>
      <c r="AO12" s="35"/>
      <c r="AP12" s="33" t="s">
        <v>101</v>
      </c>
      <c r="AQ12" s="33"/>
      <c r="AR12" s="33"/>
      <c r="AS12" s="33" t="s">
        <v>184</v>
      </c>
      <c r="AT12" s="33"/>
      <c r="AU12" s="33"/>
      <c r="AV12" s="33" t="s">
        <v>188</v>
      </c>
      <c r="AW12" s="33"/>
      <c r="AX12" s="33"/>
      <c r="AY12" s="33" t="s">
        <v>190</v>
      </c>
      <c r="AZ12" s="33"/>
      <c r="BA12" s="33"/>
      <c r="BB12" s="33" t="s">
        <v>193</v>
      </c>
      <c r="BC12" s="33"/>
      <c r="BD12" s="33"/>
      <c r="BE12" s="33" t="s">
        <v>194</v>
      </c>
      <c r="BF12" s="33"/>
      <c r="BG12" s="33"/>
      <c r="BH12" s="33" t="s">
        <v>195</v>
      </c>
      <c r="BI12" s="33"/>
      <c r="BJ12" s="33"/>
      <c r="BK12" s="33" t="s">
        <v>196</v>
      </c>
      <c r="BL12" s="33"/>
      <c r="BM12" s="33"/>
      <c r="BN12" s="33" t="s">
        <v>198</v>
      </c>
      <c r="BO12" s="33"/>
      <c r="BP12" s="33"/>
      <c r="BQ12" s="33" t="s">
        <v>199</v>
      </c>
      <c r="BR12" s="33"/>
      <c r="BS12" s="33"/>
      <c r="BT12" s="33" t="s">
        <v>200</v>
      </c>
      <c r="BU12" s="33"/>
      <c r="BV12" s="33"/>
      <c r="BW12" s="33" t="s">
        <v>203</v>
      </c>
      <c r="BX12" s="33"/>
      <c r="BY12" s="33"/>
      <c r="BZ12" s="33" t="s">
        <v>204</v>
      </c>
      <c r="CA12" s="33"/>
      <c r="CB12" s="33"/>
      <c r="CC12" s="33" t="s">
        <v>208</v>
      </c>
      <c r="CD12" s="33"/>
      <c r="CE12" s="33"/>
      <c r="CF12" s="33" t="s">
        <v>211</v>
      </c>
      <c r="CG12" s="33"/>
      <c r="CH12" s="33"/>
      <c r="CI12" s="33" t="s">
        <v>212</v>
      </c>
      <c r="CJ12" s="33"/>
      <c r="CK12" s="33"/>
      <c r="CL12" s="33" t="s">
        <v>214</v>
      </c>
      <c r="CM12" s="33"/>
      <c r="CN12" s="33"/>
      <c r="CO12" s="33" t="s">
        <v>215</v>
      </c>
      <c r="CP12" s="33"/>
      <c r="CQ12" s="33"/>
      <c r="CR12" s="33" t="s">
        <v>217</v>
      </c>
      <c r="CS12" s="33"/>
      <c r="CT12" s="33"/>
      <c r="CU12" s="33" t="s">
        <v>218</v>
      </c>
      <c r="CV12" s="33"/>
      <c r="CW12" s="33"/>
      <c r="CX12" s="33" t="s">
        <v>219</v>
      </c>
      <c r="CY12" s="33"/>
      <c r="CZ12" s="33"/>
      <c r="DA12" s="33" t="s">
        <v>220</v>
      </c>
      <c r="DB12" s="33"/>
      <c r="DC12" s="33"/>
      <c r="DD12" s="33" t="s">
        <v>221</v>
      </c>
      <c r="DE12" s="33"/>
      <c r="DF12" s="33"/>
      <c r="DG12" s="36" t="s">
        <v>223</v>
      </c>
      <c r="DH12" s="36"/>
      <c r="DI12" s="36"/>
      <c r="DJ12" s="36" t="s">
        <v>227</v>
      </c>
      <c r="DK12" s="36"/>
      <c r="DL12" s="36"/>
      <c r="DM12" s="35" t="s">
        <v>230</v>
      </c>
      <c r="DN12" s="35"/>
      <c r="DO12" s="35"/>
      <c r="DP12" s="35" t="s">
        <v>232</v>
      </c>
      <c r="DQ12" s="35"/>
      <c r="DR12" s="35"/>
    </row>
    <row r="13" spans="1:122" ht="102.75" customHeight="1" x14ac:dyDescent="0.25">
      <c r="A13" s="42"/>
      <c r="B13" s="43"/>
      <c r="C13" s="30" t="s">
        <v>158</v>
      </c>
      <c r="D13" s="30" t="s">
        <v>159</v>
      </c>
      <c r="E13" s="30" t="s">
        <v>160</v>
      </c>
      <c r="F13" s="30" t="s">
        <v>40</v>
      </c>
      <c r="G13" s="30" t="s">
        <v>41</v>
      </c>
      <c r="H13" s="30" t="s">
        <v>42</v>
      </c>
      <c r="I13" s="30" t="s">
        <v>162</v>
      </c>
      <c r="J13" s="30" t="s">
        <v>163</v>
      </c>
      <c r="K13" s="30" t="s">
        <v>164</v>
      </c>
      <c r="L13" s="30" t="s">
        <v>46</v>
      </c>
      <c r="M13" s="30" t="s">
        <v>47</v>
      </c>
      <c r="N13" s="30" t="s">
        <v>48</v>
      </c>
      <c r="O13" s="30" t="s">
        <v>49</v>
      </c>
      <c r="P13" s="30" t="s">
        <v>50</v>
      </c>
      <c r="Q13" s="30" t="s">
        <v>51</v>
      </c>
      <c r="R13" s="30" t="s">
        <v>52</v>
      </c>
      <c r="S13" s="30" t="s">
        <v>132</v>
      </c>
      <c r="T13" s="30" t="s">
        <v>167</v>
      </c>
      <c r="U13" s="30" t="s">
        <v>169</v>
      </c>
      <c r="V13" s="30" t="s">
        <v>170</v>
      </c>
      <c r="W13" s="30" t="s">
        <v>31</v>
      </c>
      <c r="X13" s="30" t="s">
        <v>143</v>
      </c>
      <c r="Y13" s="30" t="s">
        <v>172</v>
      </c>
      <c r="Z13" s="30" t="s">
        <v>173</v>
      </c>
      <c r="AA13" s="30" t="s">
        <v>54</v>
      </c>
      <c r="AB13" s="30" t="s">
        <v>175</v>
      </c>
      <c r="AC13" s="30" t="s">
        <v>176</v>
      </c>
      <c r="AD13" s="30" t="s">
        <v>32</v>
      </c>
      <c r="AE13" s="30" t="s">
        <v>36</v>
      </c>
      <c r="AF13" s="30" t="s">
        <v>33</v>
      </c>
      <c r="AG13" s="30" t="s">
        <v>56</v>
      </c>
      <c r="AH13" s="30" t="s">
        <v>178</v>
      </c>
      <c r="AI13" s="30" t="s">
        <v>68</v>
      </c>
      <c r="AJ13" s="30" t="s">
        <v>57</v>
      </c>
      <c r="AK13" s="30" t="s">
        <v>58</v>
      </c>
      <c r="AL13" s="30" t="s">
        <v>59</v>
      </c>
      <c r="AM13" s="30" t="s">
        <v>181</v>
      </c>
      <c r="AN13" s="30" t="s">
        <v>182</v>
      </c>
      <c r="AO13" s="30" t="s">
        <v>183</v>
      </c>
      <c r="AP13" s="30" t="s">
        <v>102</v>
      </c>
      <c r="AQ13" s="30" t="s">
        <v>103</v>
      </c>
      <c r="AR13" s="30" t="s">
        <v>104</v>
      </c>
      <c r="AS13" s="30" t="s">
        <v>185</v>
      </c>
      <c r="AT13" s="30" t="s">
        <v>186</v>
      </c>
      <c r="AU13" s="30" t="s">
        <v>187</v>
      </c>
      <c r="AV13" s="30" t="s">
        <v>106</v>
      </c>
      <c r="AW13" s="30" t="s">
        <v>189</v>
      </c>
      <c r="AX13" s="30" t="s">
        <v>107</v>
      </c>
      <c r="AY13" s="16" t="s">
        <v>60</v>
      </c>
      <c r="AZ13" s="16" t="s">
        <v>191</v>
      </c>
      <c r="BA13" s="16" t="s">
        <v>192</v>
      </c>
      <c r="BB13" s="16" t="s">
        <v>61</v>
      </c>
      <c r="BC13" s="16" t="s">
        <v>62</v>
      </c>
      <c r="BD13" s="16" t="s">
        <v>63</v>
      </c>
      <c r="BE13" s="16" t="s">
        <v>64</v>
      </c>
      <c r="BF13" s="16" t="s">
        <v>142</v>
      </c>
      <c r="BG13" s="16" t="s">
        <v>65</v>
      </c>
      <c r="BH13" s="16" t="s">
        <v>30</v>
      </c>
      <c r="BI13" s="16" t="s">
        <v>66</v>
      </c>
      <c r="BJ13" s="16" t="s">
        <v>67</v>
      </c>
      <c r="BK13" s="16" t="s">
        <v>111</v>
      </c>
      <c r="BL13" s="16" t="s">
        <v>197</v>
      </c>
      <c r="BM13" s="16" t="s">
        <v>112</v>
      </c>
      <c r="BN13" s="16" t="s">
        <v>108</v>
      </c>
      <c r="BO13" s="16" t="s">
        <v>109</v>
      </c>
      <c r="BP13" s="16" t="s">
        <v>110</v>
      </c>
      <c r="BQ13" s="16" t="s">
        <v>113</v>
      </c>
      <c r="BR13" s="16" t="s">
        <v>144</v>
      </c>
      <c r="BS13" s="16" t="s">
        <v>114</v>
      </c>
      <c r="BT13" s="16" t="s">
        <v>115</v>
      </c>
      <c r="BU13" s="16" t="s">
        <v>201</v>
      </c>
      <c r="BV13" s="16" t="s">
        <v>202</v>
      </c>
      <c r="BW13" s="16" t="s">
        <v>37</v>
      </c>
      <c r="BX13" s="16" t="s">
        <v>38</v>
      </c>
      <c r="BY13" s="16" t="s">
        <v>53</v>
      </c>
      <c r="BZ13" s="16" t="s">
        <v>205</v>
      </c>
      <c r="CA13" s="16" t="s">
        <v>206</v>
      </c>
      <c r="CB13" s="16" t="s">
        <v>207</v>
      </c>
      <c r="CC13" s="16" t="s">
        <v>209</v>
      </c>
      <c r="CD13" s="16" t="s">
        <v>116</v>
      </c>
      <c r="CE13" s="16" t="s">
        <v>210</v>
      </c>
      <c r="CF13" s="16" t="s">
        <v>117</v>
      </c>
      <c r="CG13" s="16" t="s">
        <v>118</v>
      </c>
      <c r="CH13" s="16" t="s">
        <v>119</v>
      </c>
      <c r="CI13" s="16" t="s">
        <v>120</v>
      </c>
      <c r="CJ13" s="16" t="s">
        <v>213</v>
      </c>
      <c r="CK13" s="16" t="s">
        <v>121</v>
      </c>
      <c r="CL13" s="16" t="s">
        <v>122</v>
      </c>
      <c r="CM13" s="16" t="s">
        <v>123</v>
      </c>
      <c r="CN13" s="16" t="s">
        <v>124</v>
      </c>
      <c r="CO13" s="16" t="s">
        <v>44</v>
      </c>
      <c r="CP13" s="16" t="s">
        <v>125</v>
      </c>
      <c r="CQ13" s="16" t="s">
        <v>216</v>
      </c>
      <c r="CR13" s="16" t="s">
        <v>126</v>
      </c>
      <c r="CS13" s="16" t="s">
        <v>127</v>
      </c>
      <c r="CT13" s="16" t="s">
        <v>128</v>
      </c>
      <c r="CU13" s="16" t="s">
        <v>129</v>
      </c>
      <c r="CV13" s="16" t="s">
        <v>130</v>
      </c>
      <c r="CW13" s="16" t="s">
        <v>131</v>
      </c>
      <c r="CX13" s="16" t="s">
        <v>133</v>
      </c>
      <c r="CY13" s="16" t="s">
        <v>134</v>
      </c>
      <c r="CZ13" s="16" t="s">
        <v>135</v>
      </c>
      <c r="DA13" s="16" t="s">
        <v>136</v>
      </c>
      <c r="DB13" s="16" t="s">
        <v>34</v>
      </c>
      <c r="DC13" s="16" t="s">
        <v>137</v>
      </c>
      <c r="DD13" s="16" t="s">
        <v>222</v>
      </c>
      <c r="DE13" s="16" t="s">
        <v>105</v>
      </c>
      <c r="DF13" s="16" t="s">
        <v>35</v>
      </c>
      <c r="DG13" s="30" t="s">
        <v>224</v>
      </c>
      <c r="DH13" s="30" t="s">
        <v>225</v>
      </c>
      <c r="DI13" s="30" t="s">
        <v>226</v>
      </c>
      <c r="DJ13" s="30" t="s">
        <v>145</v>
      </c>
      <c r="DK13" s="30" t="s">
        <v>228</v>
      </c>
      <c r="DL13" s="30" t="s">
        <v>229</v>
      </c>
      <c r="DM13" s="30" t="s">
        <v>138</v>
      </c>
      <c r="DN13" s="30" t="s">
        <v>139</v>
      </c>
      <c r="DO13" s="30" t="s">
        <v>231</v>
      </c>
      <c r="DP13" s="30" t="s">
        <v>140</v>
      </c>
      <c r="DQ13" s="30" t="s">
        <v>39</v>
      </c>
      <c r="DR13" s="30" t="s">
        <v>141</v>
      </c>
    </row>
    <row r="14" spans="1:122" ht="15.75" x14ac:dyDescent="0.25">
      <c r="A14" s="2">
        <v>1</v>
      </c>
      <c r="B14" s="1" t="s">
        <v>235</v>
      </c>
      <c r="C14" s="5"/>
      <c r="D14" s="5">
        <v>1</v>
      </c>
      <c r="E14" s="5"/>
      <c r="F14" s="10"/>
      <c r="G14" s="10">
        <v>1</v>
      </c>
      <c r="H14" s="10"/>
      <c r="I14" s="10"/>
      <c r="J14" s="10">
        <v>1</v>
      </c>
      <c r="K14" s="10"/>
      <c r="L14" s="10"/>
      <c r="M14" s="10"/>
      <c r="N14" s="10">
        <v>1</v>
      </c>
      <c r="O14" s="10">
        <v>1</v>
      </c>
      <c r="P14" s="10"/>
      <c r="Q14" s="10"/>
      <c r="R14" s="10"/>
      <c r="S14" s="10">
        <v>1</v>
      </c>
      <c r="T14" s="12"/>
      <c r="U14" s="12"/>
      <c r="V14" s="12">
        <v>1</v>
      </c>
      <c r="W14" s="10"/>
      <c r="X14" s="12"/>
      <c r="Y14" s="12"/>
      <c r="Z14" s="12">
        <v>1</v>
      </c>
      <c r="AA14" s="12"/>
      <c r="AB14" s="12"/>
      <c r="AC14" s="12">
        <v>1</v>
      </c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/>
      <c r="AN14" s="12">
        <v>1</v>
      </c>
      <c r="AO14" s="12"/>
      <c r="AP14" s="12">
        <v>1</v>
      </c>
      <c r="AQ14" s="12"/>
      <c r="AR14" s="12"/>
      <c r="AS14" s="12"/>
      <c r="AT14" s="12">
        <v>1</v>
      </c>
      <c r="AU14" s="12"/>
      <c r="AV14" s="12">
        <v>1</v>
      </c>
      <c r="AW14" s="12"/>
      <c r="AX14" s="12"/>
      <c r="AY14" s="12"/>
      <c r="AZ14" s="12"/>
      <c r="BA14" s="12">
        <v>1</v>
      </c>
      <c r="BB14" s="12"/>
      <c r="BC14" s="12"/>
      <c r="BD14" s="12">
        <v>1</v>
      </c>
      <c r="BE14" s="12"/>
      <c r="BF14" s="12">
        <v>1</v>
      </c>
      <c r="BG14" s="12"/>
      <c r="BH14" s="12"/>
      <c r="BI14" s="12"/>
      <c r="BJ14" s="12">
        <v>1</v>
      </c>
      <c r="BK14" s="12"/>
      <c r="BL14" s="12">
        <v>1</v>
      </c>
      <c r="BM14" s="12"/>
      <c r="BN14" s="12">
        <v>1</v>
      </c>
      <c r="BO14" s="12"/>
      <c r="BP14" s="12"/>
      <c r="BQ14" s="12"/>
      <c r="BR14" s="12"/>
      <c r="BS14" s="12">
        <v>1</v>
      </c>
      <c r="BT14" s="12"/>
      <c r="BU14" s="12"/>
      <c r="BV14" s="12">
        <v>1</v>
      </c>
      <c r="BW14" s="12">
        <v>1</v>
      </c>
      <c r="BX14" s="12"/>
      <c r="BY14" s="12"/>
      <c r="BZ14" s="12"/>
      <c r="CA14" s="12"/>
      <c r="CB14" s="12">
        <v>1</v>
      </c>
      <c r="CC14" s="12"/>
      <c r="CD14" s="12"/>
      <c r="CE14" s="12">
        <v>1</v>
      </c>
      <c r="CF14" s="12"/>
      <c r="CG14" s="12">
        <v>1</v>
      </c>
      <c r="CH14" s="12"/>
      <c r="CI14" s="12"/>
      <c r="CJ14" s="12">
        <v>1</v>
      </c>
      <c r="CK14" s="12"/>
      <c r="CL14" s="12"/>
      <c r="CM14" s="12"/>
      <c r="CN14" s="12">
        <v>1</v>
      </c>
      <c r="CO14" s="12"/>
      <c r="CP14" s="12">
        <v>1</v>
      </c>
      <c r="CQ14" s="12"/>
      <c r="CR14" s="12">
        <v>1</v>
      </c>
      <c r="CS14" s="12"/>
      <c r="CT14" s="12"/>
      <c r="CU14" s="12"/>
      <c r="CV14" s="12"/>
      <c r="CW14" s="12">
        <v>1</v>
      </c>
      <c r="CX14" s="12"/>
      <c r="CY14" s="12"/>
      <c r="CZ14" s="12">
        <v>1</v>
      </c>
      <c r="DA14" s="12"/>
      <c r="DB14" s="12">
        <v>1</v>
      </c>
      <c r="DC14" s="12"/>
      <c r="DD14" s="12"/>
      <c r="DE14" s="12"/>
      <c r="DF14" s="12">
        <v>1</v>
      </c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>
        <v>1</v>
      </c>
      <c r="DQ14" s="4"/>
      <c r="DR14" s="12"/>
    </row>
    <row r="15" spans="1:122" ht="15.75" x14ac:dyDescent="0.25">
      <c r="A15" s="2">
        <v>2</v>
      </c>
      <c r="B15" s="1" t="s">
        <v>236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4"/>
      <c r="U15" s="4">
        <v>1</v>
      </c>
      <c r="V15" s="4"/>
      <c r="W15" s="1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</row>
    <row r="16" spans="1:122" ht="15.75" x14ac:dyDescent="0.25">
      <c r="A16" s="2">
        <v>3</v>
      </c>
      <c r="B16" s="1" t="s">
        <v>237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4"/>
      <c r="U16" s="4">
        <v>1</v>
      </c>
      <c r="V16" s="4"/>
      <c r="W16" s="1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</row>
    <row r="17" spans="1:122" ht="15.75" x14ac:dyDescent="0.25">
      <c r="A17" s="2">
        <v>4</v>
      </c>
      <c r="B17" s="1" t="s">
        <v>238</v>
      </c>
      <c r="C17" s="9"/>
      <c r="D17" s="9"/>
      <c r="E17" s="9">
        <v>1</v>
      </c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4"/>
      <c r="U17" s="4">
        <v>1</v>
      </c>
      <c r="V17" s="4"/>
      <c r="W17" s="1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</row>
    <row r="18" spans="1:122" ht="15.75" x14ac:dyDescent="0.25">
      <c r="A18" s="2">
        <v>5</v>
      </c>
      <c r="B18" s="1" t="s">
        <v>239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4"/>
      <c r="U18" s="4"/>
      <c r="V18" s="4"/>
      <c r="W18" s="1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>
        <v>1</v>
      </c>
      <c r="AI18" s="4"/>
      <c r="AJ18" s="4"/>
      <c r="AK18" s="4"/>
      <c r="AL18" s="4">
        <v>1</v>
      </c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/>
      <c r="BA18" s="4">
        <v>1</v>
      </c>
      <c r="BB18" s="4"/>
      <c r="BC18" s="4"/>
      <c r="BD18" s="4">
        <v>1</v>
      </c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/>
      <c r="CN18" s="4">
        <v>1</v>
      </c>
      <c r="CO18" s="4">
        <v>1</v>
      </c>
      <c r="CP18" s="4"/>
      <c r="CQ18" s="4"/>
      <c r="CR18" s="4">
        <v>1</v>
      </c>
      <c r="CS18" s="4"/>
      <c r="CT18" s="4"/>
      <c r="CU18" s="4"/>
      <c r="CV18" s="4"/>
      <c r="CW18" s="4">
        <v>1</v>
      </c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</row>
    <row r="19" spans="1:122" ht="15.75" x14ac:dyDescent="0.25">
      <c r="A19" s="2">
        <v>6</v>
      </c>
      <c r="B19" s="1" t="s">
        <v>240</v>
      </c>
      <c r="C19" s="9"/>
      <c r="D19" s="9"/>
      <c r="E19" s="9">
        <v>1</v>
      </c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/>
      <c r="S19" s="1"/>
      <c r="T19" s="4">
        <v>1</v>
      </c>
      <c r="U19" s="4"/>
      <c r="V19" s="4"/>
      <c r="W19" s="1">
        <v>1</v>
      </c>
      <c r="X19" s="4"/>
      <c r="Y19" s="4"/>
      <c r="Z19" s="4">
        <v>1</v>
      </c>
      <c r="AA19" s="4"/>
      <c r="AB19" s="4"/>
      <c r="AC19" s="4">
        <v>1</v>
      </c>
      <c r="AD19" s="4">
        <v>1</v>
      </c>
      <c r="AE19" s="4"/>
      <c r="AF19" s="4"/>
      <c r="AG19" s="4"/>
      <c r="AH19" s="4">
        <v>1</v>
      </c>
      <c r="AI19" s="4"/>
      <c r="AJ19" s="4"/>
      <c r="AK19" s="4"/>
      <c r="AL19" s="4">
        <v>1</v>
      </c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/>
      <c r="BD19" s="4">
        <v>1</v>
      </c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/>
      <c r="CN19" s="4">
        <v>1</v>
      </c>
      <c r="CO19" s="4">
        <v>1</v>
      </c>
      <c r="CP19" s="4"/>
      <c r="CQ19" s="4"/>
      <c r="CR19" s="4">
        <v>1</v>
      </c>
      <c r="CS19" s="4"/>
      <c r="CT19" s="4"/>
      <c r="CU19" s="4"/>
      <c r="CV19" s="4"/>
      <c r="CW19" s="4">
        <v>1</v>
      </c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</row>
    <row r="20" spans="1:122" ht="15.75" x14ac:dyDescent="0.25">
      <c r="A20" s="2">
        <v>7</v>
      </c>
      <c r="B20" s="1" t="s">
        <v>241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4"/>
      <c r="U20" s="4"/>
      <c r="V20" s="4">
        <v>1</v>
      </c>
      <c r="W20" s="1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</row>
    <row r="21" spans="1:122" x14ac:dyDescent="0.25">
      <c r="A21" s="3">
        <v>8</v>
      </c>
      <c r="B21" s="29" t="s">
        <v>242</v>
      </c>
      <c r="C21" s="3"/>
      <c r="D21" s="3"/>
      <c r="E21" s="3">
        <v>1</v>
      </c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>
        <v>1</v>
      </c>
      <c r="AE21" s="4"/>
      <c r="AF21" s="4"/>
      <c r="AG21" s="4"/>
      <c r="AH21" s="4"/>
      <c r="AI21" s="4">
        <v>1</v>
      </c>
      <c r="AJ21" s="4"/>
      <c r="AK21" s="4"/>
      <c r="AL21" s="4">
        <v>1</v>
      </c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/>
      <c r="BD21" s="4">
        <v>1</v>
      </c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/>
      <c r="CN21" s="4">
        <v>1</v>
      </c>
      <c r="CO21" s="4"/>
      <c r="CP21" s="4">
        <v>1</v>
      </c>
      <c r="CQ21" s="4"/>
      <c r="CR21" s="4">
        <v>1</v>
      </c>
      <c r="CS21" s="4"/>
      <c r="CT21" s="4"/>
      <c r="CU21" s="4"/>
      <c r="CV21" s="4"/>
      <c r="CW21" s="4">
        <v>1</v>
      </c>
      <c r="CX21" s="4">
        <v>1</v>
      </c>
      <c r="CY21" s="4"/>
      <c r="CZ21" s="4"/>
      <c r="DA21" s="4">
        <v>1</v>
      </c>
      <c r="DB21" s="4"/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>
        <v>1</v>
      </c>
      <c r="DQ21" s="4"/>
      <c r="DR21" s="4"/>
    </row>
    <row r="22" spans="1:122" x14ac:dyDescent="0.25">
      <c r="A22" s="3">
        <v>9</v>
      </c>
      <c r="B22" s="29" t="s">
        <v>243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122" x14ac:dyDescent="0.25">
      <c r="A23" s="3">
        <v>10</v>
      </c>
      <c r="B23" s="29" t="s">
        <v>244</v>
      </c>
      <c r="C23" s="3"/>
      <c r="D23" s="3"/>
      <c r="E23" s="3">
        <v>1</v>
      </c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</row>
    <row r="24" spans="1:122" x14ac:dyDescent="0.25">
      <c r="A24" s="3">
        <v>11</v>
      </c>
      <c r="B24" s="29" t="s">
        <v>245</v>
      </c>
      <c r="C24" s="3">
        <v>1</v>
      </c>
      <c r="D24" s="3"/>
      <c r="E24" s="3"/>
      <c r="F24" s="4">
        <v>1</v>
      </c>
      <c r="G24" s="4"/>
      <c r="H24" s="4"/>
      <c r="I24" s="4"/>
      <c r="J24" s="4"/>
      <c r="K24" s="4">
        <v>1</v>
      </c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122" x14ac:dyDescent="0.25">
      <c r="A25" s="3">
        <v>12</v>
      </c>
      <c r="B25" s="29" t="s">
        <v>246</v>
      </c>
      <c r="C25" s="3"/>
      <c r="D25" s="3"/>
      <c r="E25" s="3">
        <v>1</v>
      </c>
      <c r="F25" s="4">
        <v>1</v>
      </c>
      <c r="G25" s="4"/>
      <c r="H25" s="4"/>
      <c r="I25" s="4">
        <v>1</v>
      </c>
      <c r="J25" s="4"/>
      <c r="K25" s="4"/>
      <c r="L25" s="4"/>
      <c r="M25" s="4"/>
      <c r="N25" s="4">
        <v>1</v>
      </c>
      <c r="O25" s="4"/>
      <c r="P25" s="4">
        <v>1</v>
      </c>
      <c r="Q25" s="4"/>
      <c r="R25" s="4">
        <v>1</v>
      </c>
      <c r="S25" s="4"/>
      <c r="T25" s="4"/>
      <c r="U25" s="4"/>
      <c r="V25" s="4"/>
      <c r="W25" s="4">
        <v>1</v>
      </c>
      <c r="X25" s="4">
        <v>1</v>
      </c>
      <c r="Y25" s="4"/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/>
      <c r="CB25" s="4">
        <v>1</v>
      </c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</row>
    <row r="26" spans="1:122" x14ac:dyDescent="0.25">
      <c r="A26" s="3">
        <v>13</v>
      </c>
      <c r="B26" s="29" t="s">
        <v>247</v>
      </c>
      <c r="C26" s="3">
        <v>1</v>
      </c>
      <c r="D26" s="3"/>
      <c r="E26" s="3"/>
      <c r="F26" s="4">
        <v>1</v>
      </c>
      <c r="G26" s="4"/>
      <c r="H26" s="4"/>
      <c r="I26" s="4"/>
      <c r="J26" s="4"/>
      <c r="K26" s="4">
        <v>1</v>
      </c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</row>
    <row r="27" spans="1:122" x14ac:dyDescent="0.25">
      <c r="A27" s="3">
        <v>14</v>
      </c>
      <c r="B27" s="29" t="s">
        <v>248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</row>
    <row r="28" spans="1:122" x14ac:dyDescent="0.25">
      <c r="A28" s="3">
        <v>15</v>
      </c>
      <c r="B28" s="29" t="s">
        <v>249</v>
      </c>
      <c r="C28" s="3"/>
      <c r="D28" s="3">
        <v>1</v>
      </c>
      <c r="E28" s="3"/>
      <c r="F28" s="4"/>
      <c r="G28" s="4">
        <v>1</v>
      </c>
      <c r="H28" s="4"/>
      <c r="I28" s="4"/>
      <c r="J28" s="4"/>
      <c r="K28" s="4">
        <v>1</v>
      </c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/>
      <c r="BD28" s="4">
        <v>1</v>
      </c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/>
      <c r="BS28" s="4">
        <v>1</v>
      </c>
      <c r="BT28" s="4">
        <v>1</v>
      </c>
      <c r="BU28" s="4"/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/>
      <c r="CN28" s="4">
        <v>1</v>
      </c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/>
      <c r="DF28" s="4">
        <v>1</v>
      </c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</row>
    <row r="29" spans="1:122" x14ac:dyDescent="0.25">
      <c r="A29" s="3">
        <v>16</v>
      </c>
      <c r="B29" s="29" t="s">
        <v>250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/>
      <c r="M29" s="4"/>
      <c r="N29" s="4">
        <v>1</v>
      </c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</row>
    <row r="30" spans="1:122" x14ac:dyDescent="0.25">
      <c r="A30" s="3">
        <v>17</v>
      </c>
      <c r="B30" s="29" t="s">
        <v>251</v>
      </c>
      <c r="C30" s="3"/>
      <c r="D30" s="3">
        <v>1</v>
      </c>
      <c r="E30" s="3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/>
      <c r="P30" s="4"/>
      <c r="Q30" s="4">
        <v>1</v>
      </c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>
        <v>1</v>
      </c>
      <c r="DQ30" s="4"/>
      <c r="DR30" s="4"/>
    </row>
    <row r="31" spans="1:122" x14ac:dyDescent="0.25">
      <c r="A31" s="3">
        <v>18</v>
      </c>
      <c r="B31" s="29" t="s">
        <v>252</v>
      </c>
      <c r="C31" s="3">
        <v>1</v>
      </c>
      <c r="D31" s="3"/>
      <c r="E31" s="3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</row>
    <row r="32" spans="1:122" x14ac:dyDescent="0.25">
      <c r="A32" s="3">
        <v>19</v>
      </c>
      <c r="B32" s="29" t="s">
        <v>253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</row>
    <row r="33" spans="1:122" x14ac:dyDescent="0.25">
      <c r="A33" s="3">
        <v>20</v>
      </c>
      <c r="B33" s="29" t="s">
        <v>254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</row>
    <row r="34" spans="1:122" ht="15.75" x14ac:dyDescent="0.25">
      <c r="A34" s="3">
        <v>21</v>
      </c>
      <c r="B34" s="72" t="s">
        <v>255</v>
      </c>
      <c r="C34" s="3"/>
      <c r="D34" s="5">
        <v>1</v>
      </c>
      <c r="E34" s="5"/>
      <c r="F34" s="10"/>
      <c r="G34" s="10">
        <v>1</v>
      </c>
      <c r="H34" s="10"/>
      <c r="I34" s="10"/>
      <c r="J34" s="10">
        <v>1</v>
      </c>
      <c r="K34" s="10"/>
      <c r="L34" s="10"/>
      <c r="M34" s="10"/>
      <c r="N34" s="10">
        <v>1</v>
      </c>
      <c r="O34" s="10">
        <v>1</v>
      </c>
      <c r="P34" s="10"/>
      <c r="Q34" s="10"/>
      <c r="R34" s="10"/>
      <c r="S34" s="10">
        <v>1</v>
      </c>
      <c r="T34" s="12"/>
      <c r="U34" s="12"/>
      <c r="V34" s="12">
        <v>1</v>
      </c>
      <c r="W34" s="10"/>
      <c r="X34" s="12"/>
      <c r="Y34" s="12"/>
      <c r="Z34" s="12">
        <v>1</v>
      </c>
      <c r="AA34" s="12"/>
      <c r="AB34" s="12"/>
      <c r="AC34" s="12">
        <v>1</v>
      </c>
      <c r="AD34" s="12">
        <v>1</v>
      </c>
      <c r="AE34" s="12"/>
      <c r="AF34" s="12"/>
      <c r="AG34" s="12">
        <v>1</v>
      </c>
      <c r="AH34" s="12"/>
      <c r="AI34" s="12"/>
      <c r="AJ34" s="12">
        <v>1</v>
      </c>
      <c r="AK34" s="12"/>
      <c r="AL34" s="12"/>
      <c r="AM34" s="12"/>
      <c r="AN34" s="12">
        <v>1</v>
      </c>
      <c r="AO34" s="12"/>
      <c r="AP34" s="12">
        <v>1</v>
      </c>
      <c r="AQ34" s="12"/>
      <c r="AR34" s="12"/>
      <c r="AS34" s="12"/>
      <c r="AT34" s="12">
        <v>1</v>
      </c>
      <c r="AU34" s="12"/>
      <c r="AV34" s="12">
        <v>1</v>
      </c>
      <c r="AW34" s="12"/>
      <c r="AX34" s="12"/>
      <c r="AY34" s="12"/>
      <c r="AZ34" s="12"/>
      <c r="BA34" s="12">
        <v>1</v>
      </c>
      <c r="BB34" s="12"/>
      <c r="BC34" s="12"/>
      <c r="BD34" s="12">
        <v>1</v>
      </c>
      <c r="BE34" s="12"/>
      <c r="BF34" s="12">
        <v>1</v>
      </c>
      <c r="BG34" s="12"/>
      <c r="BH34" s="12"/>
      <c r="BI34" s="12"/>
      <c r="BJ34" s="12">
        <v>1</v>
      </c>
      <c r="BK34" s="12"/>
      <c r="BL34" s="12">
        <v>1</v>
      </c>
      <c r="BM34" s="12"/>
      <c r="BN34" s="12">
        <v>1</v>
      </c>
      <c r="BO34" s="12"/>
      <c r="BP34" s="12"/>
      <c r="BQ34" s="12"/>
      <c r="BR34" s="12"/>
      <c r="BS34" s="12">
        <v>1</v>
      </c>
      <c r="BT34" s="12"/>
      <c r="BU34" s="12"/>
      <c r="BV34" s="12">
        <v>1</v>
      </c>
      <c r="BW34" s="12">
        <v>1</v>
      </c>
      <c r="BX34" s="12"/>
      <c r="BY34" s="12"/>
      <c r="BZ34" s="12"/>
      <c r="CA34" s="12"/>
      <c r="CB34" s="12">
        <v>1</v>
      </c>
      <c r="CC34" s="12"/>
      <c r="CD34" s="12"/>
      <c r="CE34" s="12">
        <v>1</v>
      </c>
      <c r="CF34" s="12"/>
      <c r="CG34" s="12">
        <v>1</v>
      </c>
      <c r="CH34" s="12"/>
      <c r="CI34" s="12"/>
      <c r="CJ34" s="12">
        <v>1</v>
      </c>
      <c r="CK34" s="12"/>
      <c r="CL34" s="12"/>
      <c r="CM34" s="12"/>
      <c r="CN34" s="12">
        <v>1</v>
      </c>
      <c r="CO34" s="12"/>
      <c r="CP34" s="12">
        <v>1</v>
      </c>
      <c r="CQ34" s="12"/>
      <c r="CR34" s="12">
        <v>1</v>
      </c>
      <c r="CS34" s="12"/>
      <c r="CT34" s="12"/>
      <c r="CU34" s="12"/>
      <c r="CV34" s="12"/>
      <c r="CW34" s="12">
        <v>1</v>
      </c>
      <c r="CX34" s="12"/>
      <c r="CY34" s="12"/>
      <c r="CZ34" s="12">
        <v>1</v>
      </c>
      <c r="DA34" s="12"/>
      <c r="DB34" s="12">
        <v>1</v>
      </c>
      <c r="DC34" s="12"/>
      <c r="DD34" s="12"/>
      <c r="DE34" s="12"/>
      <c r="DF34" s="12">
        <v>1</v>
      </c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12"/>
    </row>
    <row r="35" spans="1:122" x14ac:dyDescent="0.25">
      <c r="A35" s="3"/>
      <c r="B35" s="3"/>
      <c r="C35" s="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</row>
    <row r="36" spans="1:122" x14ac:dyDescent="0.25">
      <c r="A36" s="3"/>
      <c r="B36" s="3"/>
      <c r="C36" s="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</row>
    <row r="37" spans="1:122" x14ac:dyDescent="0.25">
      <c r="A37" s="3"/>
      <c r="B37" s="3"/>
      <c r="C37" s="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</row>
    <row r="38" spans="1:122" x14ac:dyDescent="0.25">
      <c r="A38" s="3"/>
      <c r="B38" s="3"/>
      <c r="C38" s="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</row>
    <row r="39" spans="1:122" x14ac:dyDescent="0.25">
      <c r="A39" s="37" t="s">
        <v>29</v>
      </c>
      <c r="B39" s="38"/>
      <c r="C39" s="3">
        <f>SUM(C14:C38)</f>
        <v>11</v>
      </c>
      <c r="D39" s="3">
        <f t="shared" ref="D39:BO39" si="0">SUM(D14:D38)</f>
        <v>5</v>
      </c>
      <c r="E39" s="3">
        <f t="shared" si="0"/>
        <v>5</v>
      </c>
      <c r="F39" s="3">
        <f t="shared" si="0"/>
        <v>12</v>
      </c>
      <c r="G39" s="3">
        <f t="shared" si="0"/>
        <v>9</v>
      </c>
      <c r="H39" s="3">
        <f t="shared" si="0"/>
        <v>0</v>
      </c>
      <c r="I39" s="3">
        <f t="shared" si="0"/>
        <v>13</v>
      </c>
      <c r="J39" s="3">
        <f t="shared" si="0"/>
        <v>5</v>
      </c>
      <c r="K39" s="3">
        <f t="shared" si="0"/>
        <v>3</v>
      </c>
      <c r="L39" s="3">
        <f t="shared" si="0"/>
        <v>14</v>
      </c>
      <c r="M39" s="3">
        <f t="shared" si="0"/>
        <v>3</v>
      </c>
      <c r="N39" s="3">
        <f t="shared" si="0"/>
        <v>4</v>
      </c>
      <c r="O39" s="3">
        <f t="shared" si="0"/>
        <v>17</v>
      </c>
      <c r="P39" s="3">
        <f t="shared" si="0"/>
        <v>3</v>
      </c>
      <c r="Q39" s="3">
        <f t="shared" si="0"/>
        <v>1</v>
      </c>
      <c r="R39" s="3">
        <f t="shared" si="0"/>
        <v>13</v>
      </c>
      <c r="S39" s="3">
        <f t="shared" si="0"/>
        <v>7</v>
      </c>
      <c r="T39" s="3">
        <f t="shared" si="0"/>
        <v>1</v>
      </c>
      <c r="U39" s="3">
        <f t="shared" si="0"/>
        <v>11</v>
      </c>
      <c r="V39" s="3">
        <f t="shared" si="0"/>
        <v>6</v>
      </c>
      <c r="W39" s="3">
        <f t="shared" si="0"/>
        <v>4</v>
      </c>
      <c r="X39" s="3">
        <f t="shared" si="0"/>
        <v>8</v>
      </c>
      <c r="Y39" s="3">
        <f t="shared" si="0"/>
        <v>7</v>
      </c>
      <c r="Z39" s="3">
        <f t="shared" si="0"/>
        <v>6</v>
      </c>
      <c r="AA39" s="3">
        <f t="shared" si="0"/>
        <v>10</v>
      </c>
      <c r="AB39" s="3">
        <f t="shared" si="0"/>
        <v>4</v>
      </c>
      <c r="AC39" s="3">
        <f t="shared" si="0"/>
        <v>7</v>
      </c>
      <c r="AD39" s="3">
        <f t="shared" si="0"/>
        <v>10</v>
      </c>
      <c r="AE39" s="3">
        <f t="shared" si="0"/>
        <v>11</v>
      </c>
      <c r="AF39" s="3">
        <f t="shared" si="0"/>
        <v>0</v>
      </c>
      <c r="AG39" s="3">
        <f t="shared" si="0"/>
        <v>14</v>
      </c>
      <c r="AH39" s="3">
        <f t="shared" si="0"/>
        <v>5</v>
      </c>
      <c r="AI39" s="3">
        <f t="shared" si="0"/>
        <v>2</v>
      </c>
      <c r="AJ39" s="3">
        <f t="shared" si="0"/>
        <v>15</v>
      </c>
      <c r="AK39" s="3">
        <f t="shared" si="0"/>
        <v>3</v>
      </c>
      <c r="AL39" s="3">
        <f t="shared" si="0"/>
        <v>3</v>
      </c>
      <c r="AM39" s="3">
        <f t="shared" si="0"/>
        <v>10</v>
      </c>
      <c r="AN39" s="3">
        <f t="shared" si="0"/>
        <v>11</v>
      </c>
      <c r="AO39" s="3">
        <f t="shared" si="0"/>
        <v>0</v>
      </c>
      <c r="AP39" s="3">
        <f t="shared" si="0"/>
        <v>14</v>
      </c>
      <c r="AQ39" s="3">
        <f t="shared" si="0"/>
        <v>7</v>
      </c>
      <c r="AR39" s="3">
        <f t="shared" si="0"/>
        <v>0</v>
      </c>
      <c r="AS39" s="3">
        <f t="shared" si="0"/>
        <v>10</v>
      </c>
      <c r="AT39" s="3">
        <f t="shared" si="0"/>
        <v>11</v>
      </c>
      <c r="AU39" s="3">
        <f t="shared" si="0"/>
        <v>0</v>
      </c>
      <c r="AV39" s="3">
        <f t="shared" si="0"/>
        <v>15</v>
      </c>
      <c r="AW39" s="3">
        <f t="shared" si="0"/>
        <v>6</v>
      </c>
      <c r="AX39" s="3">
        <f t="shared" si="0"/>
        <v>0</v>
      </c>
      <c r="AY39" s="3">
        <f t="shared" si="0"/>
        <v>12</v>
      </c>
      <c r="AZ39" s="3">
        <f t="shared" si="0"/>
        <v>2</v>
      </c>
      <c r="BA39" s="3">
        <f t="shared" si="0"/>
        <v>7</v>
      </c>
      <c r="BB39" s="3">
        <f t="shared" si="0"/>
        <v>11</v>
      </c>
      <c r="BC39" s="3">
        <f t="shared" si="0"/>
        <v>3</v>
      </c>
      <c r="BD39" s="3">
        <f t="shared" si="0"/>
        <v>7</v>
      </c>
      <c r="BE39" s="3">
        <f t="shared" si="0"/>
        <v>11</v>
      </c>
      <c r="BF39" s="3">
        <f t="shared" si="0"/>
        <v>10</v>
      </c>
      <c r="BG39" s="3">
        <f t="shared" si="0"/>
        <v>0</v>
      </c>
      <c r="BH39" s="3">
        <f t="shared" si="0"/>
        <v>15</v>
      </c>
      <c r="BI39" s="3">
        <f t="shared" si="0"/>
        <v>4</v>
      </c>
      <c r="BJ39" s="3">
        <f t="shared" si="0"/>
        <v>2</v>
      </c>
      <c r="BK39" s="3">
        <f t="shared" si="0"/>
        <v>15</v>
      </c>
      <c r="BL39" s="3">
        <f t="shared" si="0"/>
        <v>6</v>
      </c>
      <c r="BM39" s="3">
        <f t="shared" si="0"/>
        <v>0</v>
      </c>
      <c r="BN39" s="3">
        <f t="shared" si="0"/>
        <v>13</v>
      </c>
      <c r="BO39" s="3">
        <f t="shared" si="0"/>
        <v>8</v>
      </c>
      <c r="BP39" s="3">
        <f t="shared" ref="BP39:DO39" si="1">SUM(BP14:BP38)</f>
        <v>0</v>
      </c>
      <c r="BQ39" s="3">
        <f t="shared" si="1"/>
        <v>13</v>
      </c>
      <c r="BR39" s="3">
        <f t="shared" si="1"/>
        <v>5</v>
      </c>
      <c r="BS39" s="3">
        <f t="shared" si="1"/>
        <v>3</v>
      </c>
      <c r="BT39" s="3">
        <f t="shared" si="1"/>
        <v>12</v>
      </c>
      <c r="BU39" s="3">
        <f t="shared" si="1"/>
        <v>7</v>
      </c>
      <c r="BV39" s="3">
        <f t="shared" si="1"/>
        <v>2</v>
      </c>
      <c r="BW39" s="3">
        <f t="shared" si="1"/>
        <v>13</v>
      </c>
      <c r="BX39" s="3">
        <f t="shared" si="1"/>
        <v>8</v>
      </c>
      <c r="BY39" s="3">
        <f t="shared" si="1"/>
        <v>0</v>
      </c>
      <c r="BZ39" s="3">
        <f t="shared" si="1"/>
        <v>12</v>
      </c>
      <c r="CA39" s="3">
        <f t="shared" si="1"/>
        <v>4</v>
      </c>
      <c r="CB39" s="3">
        <f t="shared" si="1"/>
        <v>5</v>
      </c>
      <c r="CC39" s="3">
        <f t="shared" si="1"/>
        <v>12</v>
      </c>
      <c r="CD39" s="3">
        <f t="shared" si="1"/>
        <v>7</v>
      </c>
      <c r="CE39" s="3">
        <f t="shared" si="1"/>
        <v>2</v>
      </c>
      <c r="CF39" s="3">
        <f t="shared" si="1"/>
        <v>17</v>
      </c>
      <c r="CG39" s="3">
        <f t="shared" si="1"/>
        <v>4</v>
      </c>
      <c r="CH39" s="3">
        <f t="shared" si="1"/>
        <v>0</v>
      </c>
      <c r="CI39" s="3">
        <f t="shared" si="1"/>
        <v>17</v>
      </c>
      <c r="CJ39" s="3">
        <f t="shared" si="1"/>
        <v>4</v>
      </c>
      <c r="CK39" s="3">
        <f t="shared" si="1"/>
        <v>0</v>
      </c>
      <c r="CL39" s="3">
        <f t="shared" si="1"/>
        <v>12</v>
      </c>
      <c r="CM39" s="3">
        <f t="shared" si="1"/>
        <v>2</v>
      </c>
      <c r="CN39" s="3">
        <f t="shared" si="1"/>
        <v>7</v>
      </c>
      <c r="CO39" s="3">
        <f t="shared" si="1"/>
        <v>11</v>
      </c>
      <c r="CP39" s="3">
        <f t="shared" si="1"/>
        <v>10</v>
      </c>
      <c r="CQ39" s="3">
        <f t="shared" si="1"/>
        <v>0</v>
      </c>
      <c r="CR39" s="3">
        <f t="shared" si="1"/>
        <v>14</v>
      </c>
      <c r="CS39" s="3">
        <f t="shared" si="1"/>
        <v>7</v>
      </c>
      <c r="CT39" s="3">
        <f t="shared" si="1"/>
        <v>0</v>
      </c>
      <c r="CU39" s="3">
        <f t="shared" si="1"/>
        <v>12</v>
      </c>
      <c r="CV39" s="3">
        <f t="shared" si="1"/>
        <v>4</v>
      </c>
      <c r="CW39" s="3">
        <f t="shared" si="1"/>
        <v>5</v>
      </c>
      <c r="CX39" s="3">
        <f t="shared" si="1"/>
        <v>13</v>
      </c>
      <c r="CY39" s="3">
        <f t="shared" si="1"/>
        <v>6</v>
      </c>
      <c r="CZ39" s="3">
        <f t="shared" si="1"/>
        <v>2</v>
      </c>
      <c r="DA39" s="3">
        <f t="shared" si="1"/>
        <v>18</v>
      </c>
      <c r="DB39" s="3">
        <f t="shared" si="1"/>
        <v>3</v>
      </c>
      <c r="DC39" s="3">
        <f t="shared" si="1"/>
        <v>0</v>
      </c>
      <c r="DD39" s="3">
        <f t="shared" si="1"/>
        <v>10</v>
      </c>
      <c r="DE39" s="3">
        <f t="shared" si="1"/>
        <v>7</v>
      </c>
      <c r="DF39" s="3">
        <f t="shared" si="1"/>
        <v>4</v>
      </c>
      <c r="DG39" s="3">
        <f t="shared" si="1"/>
        <v>17</v>
      </c>
      <c r="DH39" s="3">
        <f t="shared" si="1"/>
        <v>4</v>
      </c>
      <c r="DI39" s="3">
        <f t="shared" si="1"/>
        <v>0</v>
      </c>
      <c r="DJ39" s="3">
        <f t="shared" si="1"/>
        <v>13</v>
      </c>
      <c r="DK39" s="3">
        <f t="shared" si="1"/>
        <v>8</v>
      </c>
      <c r="DL39" s="3">
        <f t="shared" si="1"/>
        <v>0</v>
      </c>
      <c r="DM39" s="3">
        <f t="shared" si="1"/>
        <v>11</v>
      </c>
      <c r="DN39" s="3">
        <f t="shared" si="1"/>
        <v>8</v>
      </c>
      <c r="DO39" s="3">
        <f t="shared" si="1"/>
        <v>2</v>
      </c>
      <c r="DP39" s="3">
        <f t="shared" ref="DP39:DR39" si="2">SUM(DP14:DP38)</f>
        <v>15</v>
      </c>
      <c r="DQ39" s="3">
        <f t="shared" si="2"/>
        <v>6</v>
      </c>
      <c r="DR39" s="3">
        <f t="shared" si="2"/>
        <v>0</v>
      </c>
    </row>
    <row r="40" spans="1:122" ht="37.5" customHeight="1" x14ac:dyDescent="0.25">
      <c r="A40" s="39" t="s">
        <v>154</v>
      </c>
      <c r="B40" s="40"/>
      <c r="C40" s="15">
        <f>C39/21%</f>
        <v>52.38095238095238</v>
      </c>
      <c r="D40" s="15">
        <f t="shared" ref="D40:BO40" si="3">D39/21%</f>
        <v>23.80952380952381</v>
      </c>
      <c r="E40" s="15">
        <f t="shared" si="3"/>
        <v>23.80952380952381</v>
      </c>
      <c r="F40" s="15">
        <f t="shared" si="3"/>
        <v>57.142857142857146</v>
      </c>
      <c r="G40" s="15">
        <f t="shared" si="3"/>
        <v>42.857142857142861</v>
      </c>
      <c r="H40" s="15">
        <f t="shared" si="3"/>
        <v>0</v>
      </c>
      <c r="I40" s="15">
        <f t="shared" si="3"/>
        <v>61.904761904761905</v>
      </c>
      <c r="J40" s="15">
        <f t="shared" si="3"/>
        <v>23.80952380952381</v>
      </c>
      <c r="K40" s="15">
        <f t="shared" si="3"/>
        <v>14.285714285714286</v>
      </c>
      <c r="L40" s="15">
        <f t="shared" si="3"/>
        <v>66.666666666666671</v>
      </c>
      <c r="M40" s="15">
        <f t="shared" si="3"/>
        <v>14.285714285714286</v>
      </c>
      <c r="N40" s="15">
        <f t="shared" si="3"/>
        <v>19.047619047619047</v>
      </c>
      <c r="O40" s="15">
        <f t="shared" si="3"/>
        <v>80.952380952380949</v>
      </c>
      <c r="P40" s="15">
        <f t="shared" si="3"/>
        <v>14.285714285714286</v>
      </c>
      <c r="Q40" s="15">
        <f t="shared" si="3"/>
        <v>4.7619047619047619</v>
      </c>
      <c r="R40" s="15">
        <f t="shared" si="3"/>
        <v>61.904761904761905</v>
      </c>
      <c r="S40" s="15">
        <f t="shared" si="3"/>
        <v>33.333333333333336</v>
      </c>
      <c r="T40" s="15">
        <f t="shared" si="3"/>
        <v>4.7619047619047619</v>
      </c>
      <c r="U40" s="15">
        <f t="shared" si="3"/>
        <v>52.38095238095238</v>
      </c>
      <c r="V40" s="15">
        <f t="shared" si="3"/>
        <v>28.571428571428573</v>
      </c>
      <c r="W40" s="15">
        <f t="shared" si="3"/>
        <v>19.047619047619047</v>
      </c>
      <c r="X40" s="15">
        <f t="shared" si="3"/>
        <v>38.095238095238095</v>
      </c>
      <c r="Y40" s="15">
        <f t="shared" si="3"/>
        <v>33.333333333333336</v>
      </c>
      <c r="Z40" s="15">
        <f t="shared" si="3"/>
        <v>28.571428571428573</v>
      </c>
      <c r="AA40" s="15">
        <f t="shared" si="3"/>
        <v>47.61904761904762</v>
      </c>
      <c r="AB40" s="15">
        <f t="shared" si="3"/>
        <v>19.047619047619047</v>
      </c>
      <c r="AC40" s="15">
        <f t="shared" si="3"/>
        <v>33.333333333333336</v>
      </c>
      <c r="AD40" s="15">
        <f t="shared" si="3"/>
        <v>47.61904761904762</v>
      </c>
      <c r="AE40" s="15">
        <f t="shared" si="3"/>
        <v>52.38095238095238</v>
      </c>
      <c r="AF40" s="15">
        <f t="shared" si="3"/>
        <v>0</v>
      </c>
      <c r="AG40" s="15">
        <f t="shared" si="3"/>
        <v>66.666666666666671</v>
      </c>
      <c r="AH40" s="15">
        <f t="shared" si="3"/>
        <v>23.80952380952381</v>
      </c>
      <c r="AI40" s="15">
        <f t="shared" si="3"/>
        <v>9.5238095238095237</v>
      </c>
      <c r="AJ40" s="15">
        <f t="shared" si="3"/>
        <v>71.428571428571431</v>
      </c>
      <c r="AK40" s="15">
        <f t="shared" si="3"/>
        <v>14.285714285714286</v>
      </c>
      <c r="AL40" s="15">
        <f t="shared" si="3"/>
        <v>14.285714285714286</v>
      </c>
      <c r="AM40" s="15">
        <f t="shared" si="3"/>
        <v>47.61904761904762</v>
      </c>
      <c r="AN40" s="15">
        <f t="shared" si="3"/>
        <v>52.38095238095238</v>
      </c>
      <c r="AO40" s="15">
        <f t="shared" si="3"/>
        <v>0</v>
      </c>
      <c r="AP40" s="15">
        <f t="shared" si="3"/>
        <v>66.666666666666671</v>
      </c>
      <c r="AQ40" s="15">
        <f t="shared" si="3"/>
        <v>33.333333333333336</v>
      </c>
      <c r="AR40" s="15">
        <f t="shared" si="3"/>
        <v>0</v>
      </c>
      <c r="AS40" s="15">
        <f t="shared" si="3"/>
        <v>47.61904761904762</v>
      </c>
      <c r="AT40" s="15">
        <f t="shared" si="3"/>
        <v>52.38095238095238</v>
      </c>
      <c r="AU40" s="15">
        <f t="shared" si="3"/>
        <v>0</v>
      </c>
      <c r="AV40" s="15">
        <f t="shared" si="3"/>
        <v>71.428571428571431</v>
      </c>
      <c r="AW40" s="15">
        <f t="shared" si="3"/>
        <v>28.571428571428573</v>
      </c>
      <c r="AX40" s="15">
        <f t="shared" si="3"/>
        <v>0</v>
      </c>
      <c r="AY40" s="15">
        <f t="shared" si="3"/>
        <v>57.142857142857146</v>
      </c>
      <c r="AZ40" s="15">
        <f t="shared" si="3"/>
        <v>9.5238095238095237</v>
      </c>
      <c r="BA40" s="15">
        <f t="shared" si="3"/>
        <v>33.333333333333336</v>
      </c>
      <c r="BB40" s="15">
        <f t="shared" si="3"/>
        <v>52.38095238095238</v>
      </c>
      <c r="BC40" s="15">
        <f t="shared" si="3"/>
        <v>14.285714285714286</v>
      </c>
      <c r="BD40" s="15">
        <f t="shared" si="3"/>
        <v>33.333333333333336</v>
      </c>
      <c r="BE40" s="15">
        <f t="shared" si="3"/>
        <v>52.38095238095238</v>
      </c>
      <c r="BF40" s="15">
        <f t="shared" si="3"/>
        <v>47.61904761904762</v>
      </c>
      <c r="BG40" s="15">
        <f t="shared" si="3"/>
        <v>0</v>
      </c>
      <c r="BH40" s="15">
        <f t="shared" si="3"/>
        <v>71.428571428571431</v>
      </c>
      <c r="BI40" s="15">
        <f t="shared" si="3"/>
        <v>19.047619047619047</v>
      </c>
      <c r="BJ40" s="15">
        <f t="shared" si="3"/>
        <v>9.5238095238095237</v>
      </c>
      <c r="BK40" s="15">
        <f t="shared" si="3"/>
        <v>71.428571428571431</v>
      </c>
      <c r="BL40" s="15">
        <f t="shared" si="3"/>
        <v>28.571428571428573</v>
      </c>
      <c r="BM40" s="15">
        <f t="shared" si="3"/>
        <v>0</v>
      </c>
      <c r="BN40" s="15">
        <f t="shared" si="3"/>
        <v>61.904761904761905</v>
      </c>
      <c r="BO40" s="15">
        <f t="shared" si="3"/>
        <v>38.095238095238095</v>
      </c>
      <c r="BP40" s="15">
        <f t="shared" ref="BP40:DR40" si="4">BP39/21%</f>
        <v>0</v>
      </c>
      <c r="BQ40" s="15">
        <f t="shared" si="4"/>
        <v>61.904761904761905</v>
      </c>
      <c r="BR40" s="15">
        <f t="shared" si="4"/>
        <v>23.80952380952381</v>
      </c>
      <c r="BS40" s="15">
        <f t="shared" si="4"/>
        <v>14.285714285714286</v>
      </c>
      <c r="BT40" s="15">
        <f t="shared" si="4"/>
        <v>57.142857142857146</v>
      </c>
      <c r="BU40" s="15">
        <f t="shared" si="4"/>
        <v>33.333333333333336</v>
      </c>
      <c r="BV40" s="15">
        <f t="shared" si="4"/>
        <v>9.5238095238095237</v>
      </c>
      <c r="BW40" s="15">
        <f t="shared" si="4"/>
        <v>61.904761904761905</v>
      </c>
      <c r="BX40" s="15">
        <f t="shared" si="4"/>
        <v>38.095238095238095</v>
      </c>
      <c r="BY40" s="15">
        <f t="shared" si="4"/>
        <v>0</v>
      </c>
      <c r="BZ40" s="15">
        <f t="shared" si="4"/>
        <v>57.142857142857146</v>
      </c>
      <c r="CA40" s="15">
        <f t="shared" si="4"/>
        <v>19.047619047619047</v>
      </c>
      <c r="CB40" s="15">
        <f t="shared" si="4"/>
        <v>23.80952380952381</v>
      </c>
      <c r="CC40" s="15">
        <f t="shared" si="4"/>
        <v>57.142857142857146</v>
      </c>
      <c r="CD40" s="15">
        <f t="shared" si="4"/>
        <v>33.333333333333336</v>
      </c>
      <c r="CE40" s="15">
        <f t="shared" si="4"/>
        <v>9.5238095238095237</v>
      </c>
      <c r="CF40" s="15">
        <f t="shared" si="4"/>
        <v>80.952380952380949</v>
      </c>
      <c r="CG40" s="15">
        <f t="shared" si="4"/>
        <v>19.047619047619047</v>
      </c>
      <c r="CH40" s="15">
        <f t="shared" si="4"/>
        <v>0</v>
      </c>
      <c r="CI40" s="15">
        <f t="shared" si="4"/>
        <v>80.952380952380949</v>
      </c>
      <c r="CJ40" s="15">
        <f t="shared" si="4"/>
        <v>19.047619047619047</v>
      </c>
      <c r="CK40" s="15">
        <f t="shared" si="4"/>
        <v>0</v>
      </c>
      <c r="CL40" s="15">
        <f t="shared" si="4"/>
        <v>57.142857142857146</v>
      </c>
      <c r="CM40" s="15">
        <f t="shared" si="4"/>
        <v>9.5238095238095237</v>
      </c>
      <c r="CN40" s="15">
        <f t="shared" si="4"/>
        <v>33.333333333333336</v>
      </c>
      <c r="CO40" s="15">
        <f t="shared" si="4"/>
        <v>52.38095238095238</v>
      </c>
      <c r="CP40" s="15">
        <f t="shared" si="4"/>
        <v>47.61904761904762</v>
      </c>
      <c r="CQ40" s="15">
        <f t="shared" si="4"/>
        <v>0</v>
      </c>
      <c r="CR40" s="15">
        <f t="shared" si="4"/>
        <v>66.666666666666671</v>
      </c>
      <c r="CS40" s="15">
        <f t="shared" si="4"/>
        <v>33.333333333333336</v>
      </c>
      <c r="CT40" s="15">
        <f t="shared" si="4"/>
        <v>0</v>
      </c>
      <c r="CU40" s="15">
        <f t="shared" si="4"/>
        <v>57.142857142857146</v>
      </c>
      <c r="CV40" s="15">
        <f t="shared" si="4"/>
        <v>19.047619047619047</v>
      </c>
      <c r="CW40" s="15">
        <f t="shared" si="4"/>
        <v>23.80952380952381</v>
      </c>
      <c r="CX40" s="15">
        <f t="shared" si="4"/>
        <v>61.904761904761905</v>
      </c>
      <c r="CY40" s="15">
        <f t="shared" si="4"/>
        <v>28.571428571428573</v>
      </c>
      <c r="CZ40" s="15">
        <f t="shared" si="4"/>
        <v>9.5238095238095237</v>
      </c>
      <c r="DA40" s="15">
        <f t="shared" si="4"/>
        <v>85.714285714285722</v>
      </c>
      <c r="DB40" s="15">
        <f t="shared" si="4"/>
        <v>14.285714285714286</v>
      </c>
      <c r="DC40" s="15">
        <f t="shared" si="4"/>
        <v>0</v>
      </c>
      <c r="DD40" s="15">
        <f t="shared" si="4"/>
        <v>47.61904761904762</v>
      </c>
      <c r="DE40" s="15">
        <f t="shared" si="4"/>
        <v>33.333333333333336</v>
      </c>
      <c r="DF40" s="15">
        <f t="shared" si="4"/>
        <v>19.047619047619047</v>
      </c>
      <c r="DG40" s="15">
        <f t="shared" si="4"/>
        <v>80.952380952380949</v>
      </c>
      <c r="DH40" s="15">
        <f t="shared" si="4"/>
        <v>19.047619047619047</v>
      </c>
      <c r="DI40" s="15">
        <f t="shared" si="4"/>
        <v>0</v>
      </c>
      <c r="DJ40" s="15">
        <f t="shared" si="4"/>
        <v>61.904761904761905</v>
      </c>
      <c r="DK40" s="15">
        <f t="shared" si="4"/>
        <v>38.095238095238095</v>
      </c>
      <c r="DL40" s="15">
        <f t="shared" si="4"/>
        <v>0</v>
      </c>
      <c r="DM40" s="15">
        <f t="shared" si="4"/>
        <v>52.38095238095238</v>
      </c>
      <c r="DN40" s="15">
        <f t="shared" si="4"/>
        <v>38.095238095238095</v>
      </c>
      <c r="DO40" s="15">
        <f t="shared" si="4"/>
        <v>9.5238095238095237</v>
      </c>
      <c r="DP40" s="15">
        <f t="shared" si="4"/>
        <v>71.428571428571431</v>
      </c>
      <c r="DQ40" s="15">
        <f t="shared" si="4"/>
        <v>28.571428571428573</v>
      </c>
      <c r="DR40" s="15">
        <f t="shared" si="4"/>
        <v>0</v>
      </c>
    </row>
    <row r="42" spans="1:122" x14ac:dyDescent="0.25">
      <c r="B42" s="53" t="s">
        <v>233</v>
      </c>
      <c r="C42" s="53"/>
      <c r="D42" s="53"/>
      <c r="E42" s="53"/>
      <c r="F42" s="25"/>
      <c r="G42" s="25"/>
    </row>
    <row r="43" spans="1:122" x14ac:dyDescent="0.25">
      <c r="B43" s="4" t="s">
        <v>146</v>
      </c>
      <c r="C43" s="4" t="s">
        <v>149</v>
      </c>
      <c r="D43" s="3">
        <f>E43/100*21</f>
        <v>12.5</v>
      </c>
      <c r="E43" s="17">
        <f>(C40+F40+I40+L40)/4</f>
        <v>59.523809523809518</v>
      </c>
    </row>
    <row r="44" spans="1:122" x14ac:dyDescent="0.25">
      <c r="B44" s="4" t="s">
        <v>147</v>
      </c>
      <c r="C44" s="4" t="s">
        <v>149</v>
      </c>
      <c r="D44" s="31">
        <f>E44/100*21</f>
        <v>5.5</v>
      </c>
      <c r="E44" s="17">
        <f>(D40+G40+J40+M40)/4</f>
        <v>26.190476190476193</v>
      </c>
    </row>
    <row r="45" spans="1:122" x14ac:dyDescent="0.25">
      <c r="B45" s="4" t="s">
        <v>148</v>
      </c>
      <c r="C45" s="4" t="s">
        <v>149</v>
      </c>
      <c r="D45" s="31">
        <f>E45/100*21</f>
        <v>3</v>
      </c>
      <c r="E45" s="17">
        <f>(E40+H40+K40+N40)/4</f>
        <v>14.285714285714285</v>
      </c>
    </row>
    <row r="46" spans="1:122" x14ac:dyDescent="0.25">
      <c r="B46" s="4"/>
      <c r="C46" s="4"/>
      <c r="D46" s="18">
        <f>SUM(D43:D45)</f>
        <v>21</v>
      </c>
      <c r="E46" s="19">
        <f>SUM(E43:E45)</f>
        <v>100</v>
      </c>
    </row>
    <row r="47" spans="1:122" ht="29.25" customHeight="1" x14ac:dyDescent="0.25">
      <c r="B47" s="4"/>
      <c r="C47" s="14"/>
      <c r="D47" s="55" t="s">
        <v>72</v>
      </c>
      <c r="E47" s="55"/>
      <c r="F47" s="56" t="s">
        <v>73</v>
      </c>
      <c r="G47" s="56"/>
    </row>
    <row r="48" spans="1:122" x14ac:dyDescent="0.25">
      <c r="B48" s="4" t="s">
        <v>146</v>
      </c>
      <c r="C48" s="14" t="s">
        <v>150</v>
      </c>
      <c r="D48" s="20">
        <f>E48/100*21</f>
        <v>12.25</v>
      </c>
      <c r="E48" s="17">
        <f>(O40+R40+U40+X40)/4</f>
        <v>58.333333333333336</v>
      </c>
      <c r="F48" s="3">
        <f>G48/100*21</f>
        <v>12.250000000000004</v>
      </c>
      <c r="G48" s="3">
        <f>(AA40+AD40+AG40+AJ40)/4</f>
        <v>58.333333333333343</v>
      </c>
    </row>
    <row r="49" spans="2:13" x14ac:dyDescent="0.25">
      <c r="B49" s="4" t="s">
        <v>147</v>
      </c>
      <c r="C49" s="14" t="s">
        <v>150</v>
      </c>
      <c r="D49" s="20">
        <f t="shared" ref="D49:D50" si="5">E49/100*20</f>
        <v>5.4761904761904754</v>
      </c>
      <c r="E49" s="17">
        <f>(P40+S40+V40+Y40)/4</f>
        <v>27.38095238095238</v>
      </c>
      <c r="F49" s="31">
        <f>G49/100*21</f>
        <v>5.7500000000000009</v>
      </c>
      <c r="G49" s="3">
        <f>(AB40+AE40+AH40+AK40)/4</f>
        <v>27.380952380952383</v>
      </c>
    </row>
    <row r="50" spans="2:13" x14ac:dyDescent="0.25">
      <c r="B50" s="4" t="s">
        <v>148</v>
      </c>
      <c r="C50" s="14" t="s">
        <v>150</v>
      </c>
      <c r="D50" s="20">
        <f t="shared" si="5"/>
        <v>2.8571428571428568</v>
      </c>
      <c r="E50" s="17">
        <f>(Q40+T40+W40+Z40)/4</f>
        <v>14.285714285714285</v>
      </c>
      <c r="F50" s="31">
        <f>G50/100*21</f>
        <v>3.0000000000000004</v>
      </c>
      <c r="G50" s="27">
        <f>(AC40+AF40+AI40+AL40)/4</f>
        <v>14.285714285714286</v>
      </c>
    </row>
    <row r="51" spans="2:13" x14ac:dyDescent="0.25">
      <c r="B51" s="4"/>
      <c r="C51" s="14"/>
      <c r="D51" s="19">
        <f>SUM(D48:D50)</f>
        <v>20.583333333333332</v>
      </c>
      <c r="E51" s="19">
        <f>SUM(E48:E50)</f>
        <v>100</v>
      </c>
      <c r="F51" s="26">
        <f>SUM(F48:F50)</f>
        <v>21.000000000000004</v>
      </c>
      <c r="G51" s="28">
        <f>SUM(G48:G50)</f>
        <v>100.00000000000001</v>
      </c>
    </row>
    <row r="52" spans="2:13" x14ac:dyDescent="0.25">
      <c r="B52" s="4" t="s">
        <v>146</v>
      </c>
      <c r="C52" s="4" t="s">
        <v>151</v>
      </c>
      <c r="D52" s="3">
        <f>E52/100*21</f>
        <v>12.250000000000004</v>
      </c>
      <c r="E52" s="17">
        <f>(AM40+AP40+AS40+AV40)/4</f>
        <v>58.333333333333343</v>
      </c>
    </row>
    <row r="53" spans="2:13" x14ac:dyDescent="0.25">
      <c r="B53" s="4" t="s">
        <v>147</v>
      </c>
      <c r="C53" s="4" t="s">
        <v>151</v>
      </c>
      <c r="D53" s="31">
        <f>E53/100*21</f>
        <v>8.7500000000000018</v>
      </c>
      <c r="E53" s="17">
        <f>(AN40+AQ40+AT40+AW40)/4</f>
        <v>41.666666666666671</v>
      </c>
    </row>
    <row r="54" spans="2:13" x14ac:dyDescent="0.25">
      <c r="B54" s="4" t="s">
        <v>148</v>
      </c>
      <c r="C54" s="4" t="s">
        <v>151</v>
      </c>
      <c r="D54" s="31">
        <f>E54/100*21</f>
        <v>0</v>
      </c>
      <c r="E54" s="17">
        <f>(AO40+AR40+AU40+AX40)/4</f>
        <v>0</v>
      </c>
    </row>
    <row r="55" spans="2:13" x14ac:dyDescent="0.25">
      <c r="B55" s="21"/>
      <c r="C55" s="21"/>
      <c r="D55" s="22">
        <f>SUM(D52:D54)</f>
        <v>21.000000000000007</v>
      </c>
      <c r="E55" s="23">
        <f>SUM(E52:E54)</f>
        <v>100.00000000000001</v>
      </c>
      <c r="F55" s="24"/>
    </row>
    <row r="56" spans="2:13" x14ac:dyDescent="0.25">
      <c r="B56" s="4"/>
      <c r="C56" s="4"/>
      <c r="D56" s="55" t="s">
        <v>78</v>
      </c>
      <c r="E56" s="55"/>
      <c r="F56" s="55" t="s">
        <v>74</v>
      </c>
      <c r="G56" s="55"/>
      <c r="H56" s="54" t="s">
        <v>79</v>
      </c>
      <c r="I56" s="54"/>
      <c r="J56" s="54" t="s">
        <v>80</v>
      </c>
      <c r="K56" s="54"/>
      <c r="L56" s="54" t="s">
        <v>11</v>
      </c>
      <c r="M56" s="54"/>
    </row>
    <row r="57" spans="2:13" x14ac:dyDescent="0.25">
      <c r="B57" s="4" t="s">
        <v>146</v>
      </c>
      <c r="C57" s="4" t="s">
        <v>152</v>
      </c>
      <c r="D57" s="3">
        <f>E57/100*21</f>
        <v>12.249999999999998</v>
      </c>
      <c r="E57" s="17">
        <f>(AY40+BB40+BE40+BH40)/4</f>
        <v>58.333333333333329</v>
      </c>
      <c r="F57" s="3">
        <f>G57/100*21</f>
        <v>13.25</v>
      </c>
      <c r="G57" s="17">
        <f>(BK40+BN40+BQ40+BT40)/4</f>
        <v>63.095238095238095</v>
      </c>
      <c r="H57" s="3">
        <f>I57/100*21</f>
        <v>13.500000000000002</v>
      </c>
      <c r="I57" s="17">
        <f>(BW40+BZ40+CC40+CF40)/4</f>
        <v>64.285714285714292</v>
      </c>
      <c r="J57" s="3">
        <f>K57/100*21</f>
        <v>13.500000000000002</v>
      </c>
      <c r="K57" s="17">
        <f>(CI40+CL40+CO40+CR40)/4</f>
        <v>64.285714285714292</v>
      </c>
      <c r="L57" s="3">
        <f>M57/100*21</f>
        <v>13.25</v>
      </c>
      <c r="M57" s="17">
        <f>(CU40+CX40+DA40+DD40)/4</f>
        <v>63.095238095238095</v>
      </c>
    </row>
    <row r="58" spans="2:13" x14ac:dyDescent="0.25">
      <c r="B58" s="4" t="s">
        <v>147</v>
      </c>
      <c r="C58" s="4" t="s">
        <v>152</v>
      </c>
      <c r="D58" s="31">
        <f t="shared" ref="D58:D59" si="6">E58/100*21</f>
        <v>4.75</v>
      </c>
      <c r="E58" s="17">
        <f>(AZ40+BC40+BF40+BI40)/4</f>
        <v>22.61904761904762</v>
      </c>
      <c r="F58" s="31">
        <f>G58/100*21</f>
        <v>6.5</v>
      </c>
      <c r="G58" s="17">
        <f>(BL40+BO40+BR40+BU40)/4</f>
        <v>30.952380952380956</v>
      </c>
      <c r="H58" s="31">
        <f>I58/100*21</f>
        <v>5.7500000000000009</v>
      </c>
      <c r="I58" s="17">
        <f>(BX40+CA40+CD40+CG40)/4</f>
        <v>27.380952380952383</v>
      </c>
      <c r="J58" s="3">
        <f>K58/100*21</f>
        <v>5.7499999999999991</v>
      </c>
      <c r="K58" s="17">
        <f>(CJ40+CM40+CP40+CS40)/4</f>
        <v>27.38095238095238</v>
      </c>
      <c r="L58" s="3">
        <f>M58/100*21</f>
        <v>5</v>
      </c>
      <c r="M58" s="17">
        <f>(CV40+CY40+DB40+DE40)/4</f>
        <v>23.80952380952381</v>
      </c>
    </row>
    <row r="59" spans="2:13" x14ac:dyDescent="0.25">
      <c r="B59" s="4" t="s">
        <v>148</v>
      </c>
      <c r="C59" s="4" t="s">
        <v>152</v>
      </c>
      <c r="D59" s="31">
        <f t="shared" si="6"/>
        <v>4</v>
      </c>
      <c r="E59" s="17">
        <f>(BA40+BD40+BG40+BJ40)/4</f>
        <v>19.047619047619047</v>
      </c>
      <c r="F59" s="31">
        <f>G59/100*21</f>
        <v>1.25</v>
      </c>
      <c r="G59" s="17">
        <f>(BM40+BP40+BS40+BV40)/4</f>
        <v>5.9523809523809526</v>
      </c>
      <c r="H59" s="31">
        <f>I59/100*21</f>
        <v>1.7500000000000002</v>
      </c>
      <c r="I59" s="17">
        <f>(BY40+CB40+CE40+CH40)/4</f>
        <v>8.3333333333333339</v>
      </c>
      <c r="J59" s="3">
        <f>K59/100*21</f>
        <v>1.7500000000000002</v>
      </c>
      <c r="K59" s="17">
        <f>(CK40+CN40+CQ40+CT40)/4</f>
        <v>8.3333333333333339</v>
      </c>
      <c r="L59" s="3">
        <f>M59/100*21</f>
        <v>2.75</v>
      </c>
      <c r="M59" s="17">
        <f>(CW40+CZ40+DC40+DF40)/4</f>
        <v>13.095238095238095</v>
      </c>
    </row>
    <row r="60" spans="2:13" x14ac:dyDescent="0.25">
      <c r="B60" s="4"/>
      <c r="C60" s="4"/>
      <c r="D60" s="18">
        <f>SUM(D57:D59)</f>
        <v>21</v>
      </c>
      <c r="E60" s="18">
        <f>SUM(E57:E59)</f>
        <v>100</v>
      </c>
      <c r="F60" s="18">
        <v>21</v>
      </c>
      <c r="G60" s="18">
        <v>100</v>
      </c>
      <c r="H60" s="18">
        <f t="shared" ref="H60:M60" si="7">SUM(H57:H59)</f>
        <v>21.000000000000004</v>
      </c>
      <c r="I60" s="19">
        <f t="shared" si="7"/>
        <v>100</v>
      </c>
      <c r="J60" s="18">
        <f t="shared" si="7"/>
        <v>21</v>
      </c>
      <c r="K60" s="19">
        <f t="shared" si="7"/>
        <v>100</v>
      </c>
      <c r="L60" s="18">
        <f t="shared" si="7"/>
        <v>21</v>
      </c>
      <c r="M60" s="19">
        <f t="shared" si="7"/>
        <v>100</v>
      </c>
    </row>
    <row r="61" spans="2:13" x14ac:dyDescent="0.25">
      <c r="B61" s="4" t="s">
        <v>146</v>
      </c>
      <c r="C61" s="4" t="s">
        <v>153</v>
      </c>
      <c r="D61" s="3">
        <f>E61/100*21</f>
        <v>14.000000000000002</v>
      </c>
      <c r="E61" s="17">
        <f>(DG40+DJ40+DM40+DP40)/4</f>
        <v>66.666666666666671</v>
      </c>
    </row>
    <row r="62" spans="2:13" x14ac:dyDescent="0.25">
      <c r="B62" s="4" t="s">
        <v>147</v>
      </c>
      <c r="C62" s="4" t="s">
        <v>153</v>
      </c>
      <c r="D62" s="3">
        <f>E62/100*21</f>
        <v>6.5</v>
      </c>
      <c r="E62" s="17">
        <f>(DH40+DK40+DN40+DQ40)/4</f>
        <v>30.952380952380953</v>
      </c>
    </row>
    <row r="63" spans="2:13" x14ac:dyDescent="0.25">
      <c r="B63" s="4" t="s">
        <v>148</v>
      </c>
      <c r="C63" s="4" t="s">
        <v>153</v>
      </c>
      <c r="D63" s="3">
        <f>E63/100*21</f>
        <v>0.5</v>
      </c>
      <c r="E63" s="17">
        <f>(DI40+DL40+DO40+DR40)/4</f>
        <v>2.3809523809523809</v>
      </c>
    </row>
    <row r="64" spans="2:13" x14ac:dyDescent="0.25">
      <c r="B64" s="4"/>
      <c r="C64" s="4"/>
      <c r="D64" s="18">
        <f>SUM(D61:D63)</f>
        <v>21</v>
      </c>
      <c r="E64" s="18">
        <f>SUM(E61:E63)</f>
        <v>100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Младшая группа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2024-12-01T13:36:08Z</dcterms:modified>
</cp:coreProperties>
</file>