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МАД толық 2023-2024жж\Мониторинг МАД 2022024ж\"/>
    </mc:Choice>
  </mc:AlternateContent>
  <xr:revisionPtr revIDLastSave="0" documentId="13_ncr:1_{E720EE89-B94A-4C65-A64A-E72B319E21C5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  <externalReference r:id="rId8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5" l="1"/>
  <c r="D46" i="5"/>
  <c r="AN38" i="5"/>
  <c r="AM11" i="5" l="1"/>
  <c r="AM12" i="5"/>
  <c r="AM13" i="5"/>
  <c r="AN13" i="5"/>
  <c r="AO13" i="5"/>
  <c r="AM15" i="5"/>
  <c r="AN16" i="5"/>
  <c r="AM18" i="5"/>
  <c r="AM20" i="5"/>
  <c r="AM28" i="5"/>
  <c r="AM29" i="5"/>
  <c r="AM31" i="5"/>
  <c r="AM37" i="5"/>
  <c r="AM38" i="5" s="1"/>
  <c r="AO37" i="5"/>
  <c r="AO38" i="5" s="1"/>
  <c r="AP37" i="5" l="1"/>
  <c r="AP38" i="5" s="1"/>
  <c r="FX15" i="5" l="1"/>
  <c r="FX18" i="5"/>
  <c r="FX19" i="5"/>
  <c r="FX20" i="5"/>
  <c r="FX21" i="5"/>
  <c r="FX22" i="5"/>
  <c r="FX23" i="5"/>
  <c r="FX25" i="5"/>
  <c r="FX28" i="5"/>
  <c r="FX29" i="5"/>
  <c r="FX31" i="5"/>
  <c r="FX33" i="5"/>
  <c r="FX34" i="5"/>
  <c r="FX36" i="5"/>
  <c r="GA14" i="5"/>
  <c r="GA15" i="5"/>
  <c r="GA16" i="5"/>
  <c r="GA17" i="5"/>
  <c r="GA18" i="5"/>
  <c r="GA19" i="5"/>
  <c r="GA20" i="5"/>
  <c r="GA22" i="5"/>
  <c r="GA23" i="5"/>
  <c r="GA24" i="5"/>
  <c r="GA25" i="5"/>
  <c r="GA28" i="5"/>
  <c r="GA29" i="5"/>
  <c r="GA31" i="5"/>
  <c r="GA32" i="5"/>
  <c r="GA33" i="5"/>
  <c r="GA34" i="5"/>
  <c r="GA36" i="5"/>
  <c r="GG14" i="5"/>
  <c r="GG15" i="5"/>
  <c r="GG16" i="5"/>
  <c r="GG17" i="5"/>
  <c r="GG18" i="5"/>
  <c r="GG19" i="5"/>
  <c r="GG20" i="5"/>
  <c r="GG23" i="5"/>
  <c r="GG24" i="5"/>
  <c r="GG25" i="5"/>
  <c r="GG28" i="5"/>
  <c r="GG29" i="5"/>
  <c r="GG31" i="5"/>
  <c r="GG32" i="5"/>
  <c r="GG33" i="5"/>
  <c r="GG34" i="5"/>
  <c r="GG36" i="5"/>
  <c r="GJ14" i="5"/>
  <c r="GJ18" i="5"/>
  <c r="GJ19" i="5"/>
  <c r="GJ20" i="5"/>
  <c r="GJ22" i="5"/>
  <c r="GJ23" i="5"/>
  <c r="GJ24" i="5"/>
  <c r="GJ25" i="5"/>
  <c r="GJ28" i="5"/>
  <c r="GJ29" i="5"/>
  <c r="GJ31" i="5"/>
  <c r="GJ32" i="5"/>
  <c r="GJ33" i="5"/>
  <c r="GJ34" i="5"/>
  <c r="GJ36" i="5"/>
  <c r="GP14" i="5"/>
  <c r="GP18" i="5"/>
  <c r="GP19" i="5"/>
  <c r="GP20" i="5"/>
  <c r="GP21" i="5"/>
  <c r="GP22" i="5"/>
  <c r="GP23" i="5"/>
  <c r="GP24" i="5"/>
  <c r="GP25" i="5"/>
  <c r="GP28" i="5"/>
  <c r="GP29" i="5"/>
  <c r="GP31" i="5"/>
  <c r="GP32" i="5"/>
  <c r="GP33" i="5"/>
  <c r="GP34" i="5"/>
  <c r="GP36" i="5"/>
  <c r="GM14" i="5"/>
  <c r="GM15" i="5"/>
  <c r="GM18" i="5"/>
  <c r="GM19" i="5"/>
  <c r="GM20" i="5"/>
  <c r="GM21" i="5"/>
  <c r="GM22" i="5"/>
  <c r="GM23" i="5"/>
  <c r="GM24" i="5"/>
  <c r="GM25" i="5"/>
  <c r="GM28" i="5"/>
  <c r="GM29" i="5"/>
  <c r="GM31" i="5"/>
  <c r="GM32" i="5"/>
  <c r="GM33" i="5"/>
  <c r="GM34" i="5"/>
  <c r="GM36" i="5"/>
  <c r="GS14" i="5"/>
  <c r="GS15" i="5"/>
  <c r="GS16" i="5"/>
  <c r="GS17" i="5"/>
  <c r="GS18" i="5"/>
  <c r="GS19" i="5"/>
  <c r="GS20" i="5"/>
  <c r="GS21" i="5"/>
  <c r="GS22" i="5"/>
  <c r="GS23" i="5"/>
  <c r="GS24" i="5"/>
  <c r="GS25" i="5"/>
  <c r="GS26" i="5"/>
  <c r="GS27" i="5"/>
  <c r="GS28" i="5"/>
  <c r="GS29" i="5"/>
  <c r="GS30" i="5"/>
  <c r="GS31" i="5"/>
  <c r="GS32" i="5"/>
  <c r="GS33" i="5"/>
  <c r="GS34" i="5"/>
  <c r="GS35" i="5"/>
  <c r="GS36" i="5"/>
  <c r="GV14" i="5"/>
  <c r="GV15" i="5"/>
  <c r="GV16" i="5"/>
  <c r="GV17" i="5"/>
  <c r="GV18" i="5"/>
  <c r="GV19" i="5"/>
  <c r="GV20" i="5"/>
  <c r="GV21" i="5"/>
  <c r="GV22" i="5"/>
  <c r="GV23" i="5"/>
  <c r="GV24" i="5"/>
  <c r="GV25" i="5"/>
  <c r="GV26" i="5"/>
  <c r="GV27" i="5"/>
  <c r="GV28" i="5"/>
  <c r="GV29" i="5"/>
  <c r="GV30" i="5"/>
  <c r="GV31" i="5"/>
  <c r="GV32" i="5"/>
  <c r="GV33" i="5"/>
  <c r="GV34" i="5"/>
  <c r="GV35" i="5"/>
  <c r="GV36" i="5"/>
  <c r="HW16" i="5"/>
  <c r="HW17" i="5"/>
  <c r="HW18" i="5"/>
  <c r="HW19" i="5"/>
  <c r="HW20" i="5"/>
  <c r="HW23" i="5"/>
  <c r="HW24" i="5"/>
  <c r="HW25" i="5"/>
  <c r="HW28" i="5"/>
  <c r="HW29" i="5"/>
  <c r="HW31" i="5"/>
  <c r="HW32" i="5"/>
  <c r="HW33" i="5"/>
  <c r="HW34" i="5"/>
  <c r="HW35" i="5"/>
  <c r="HW36" i="5"/>
  <c r="HW14" i="5"/>
  <c r="HZ22" i="5"/>
  <c r="HZ23" i="5"/>
  <c r="HZ24" i="5"/>
  <c r="HZ25" i="5"/>
  <c r="HZ26" i="5"/>
  <c r="HZ27" i="5"/>
  <c r="HZ28" i="5"/>
  <c r="HZ29" i="5"/>
  <c r="HZ30" i="5"/>
  <c r="HZ31" i="5"/>
  <c r="HZ32" i="5"/>
  <c r="HZ33" i="5"/>
  <c r="HZ34" i="5"/>
  <c r="HZ35" i="5"/>
  <c r="HZ36" i="5"/>
  <c r="IC14" i="5"/>
  <c r="IC15" i="5"/>
  <c r="IC16" i="5"/>
  <c r="IC17" i="5"/>
  <c r="IC18" i="5"/>
  <c r="IC19" i="5"/>
  <c r="IC20" i="5"/>
  <c r="IC21" i="5"/>
  <c r="IC22" i="5"/>
  <c r="IC23" i="5"/>
  <c r="IC24" i="5"/>
  <c r="IC25" i="5"/>
  <c r="IC26" i="5"/>
  <c r="IC27" i="5"/>
  <c r="IC28" i="5"/>
  <c r="IC29" i="5"/>
  <c r="IC30" i="5"/>
  <c r="IC31" i="5"/>
  <c r="IC32" i="5"/>
  <c r="IC33" i="5"/>
  <c r="IC34" i="5"/>
  <c r="IC35" i="5"/>
  <c r="IC36" i="5"/>
  <c r="IF16" i="5"/>
  <c r="IF17" i="5"/>
  <c r="IF18" i="5"/>
  <c r="IF19" i="5"/>
  <c r="IF20" i="5"/>
  <c r="IF21" i="5"/>
  <c r="IF22" i="5"/>
  <c r="IF23" i="5"/>
  <c r="IF24" i="5"/>
  <c r="IF25" i="5"/>
  <c r="IF29" i="5"/>
  <c r="IF30" i="5"/>
  <c r="IF31" i="5"/>
  <c r="IF32" i="5"/>
  <c r="IF33" i="5"/>
  <c r="IF34" i="5"/>
  <c r="IF35" i="5"/>
  <c r="IF36" i="5"/>
  <c r="II14" i="5"/>
  <c r="II15" i="5"/>
  <c r="II18" i="5"/>
  <c r="II19" i="5"/>
  <c r="II20" i="5"/>
  <c r="II21" i="5"/>
  <c r="II22" i="5"/>
  <c r="II23" i="5"/>
  <c r="II24" i="5"/>
  <c r="II25" i="5"/>
  <c r="II28" i="5"/>
  <c r="II29" i="5"/>
  <c r="II31" i="5"/>
  <c r="II33" i="5"/>
  <c r="II34" i="5"/>
  <c r="II36" i="5"/>
  <c r="IR20" i="5"/>
  <c r="IR26" i="5" s="1"/>
  <c r="IR32" i="5" s="1"/>
  <c r="IR21" i="5"/>
  <c r="IR27" i="5" s="1"/>
  <c r="IR33" i="5" s="1"/>
  <c r="IR22" i="5"/>
  <c r="IR28" i="5" s="1"/>
  <c r="IR34" i="5" s="1"/>
  <c r="IR23" i="5"/>
  <c r="IR29" i="5" s="1"/>
  <c r="IR35" i="5" s="1"/>
  <c r="IR24" i="5"/>
  <c r="IR30" i="5" s="1"/>
  <c r="IR25" i="5"/>
  <c r="IR31" i="5" s="1"/>
  <c r="IR36" i="5" s="1"/>
  <c r="EZ19" i="5"/>
  <c r="EZ20" i="5"/>
  <c r="EZ22" i="5"/>
  <c r="EZ23" i="5"/>
  <c r="EZ24" i="5"/>
  <c r="EZ25" i="5"/>
  <c r="EZ28" i="5"/>
  <c r="EZ29" i="5"/>
  <c r="EZ31" i="5"/>
  <c r="EZ32" i="5"/>
  <c r="EZ33" i="5"/>
  <c r="EZ34" i="5"/>
  <c r="EZ36" i="5"/>
  <c r="EQ17" i="5"/>
  <c r="EQ20" i="5" s="1"/>
  <c r="EQ23" i="5" s="1"/>
  <c r="EQ26" i="5" s="1"/>
  <c r="EQ29" i="5" s="1"/>
  <c r="EQ32" i="5" s="1"/>
  <c r="EQ35" i="5" s="1"/>
  <c r="EQ18" i="5"/>
  <c r="EQ21" i="5" s="1"/>
  <c r="EQ24" i="5" s="1"/>
  <c r="EQ27" i="5" s="1"/>
  <c r="EQ30" i="5" s="1"/>
  <c r="EQ33" i="5" s="1"/>
  <c r="EQ19" i="5"/>
  <c r="EQ22" i="5" s="1"/>
  <c r="EQ25" i="5" s="1"/>
  <c r="EQ28" i="5" s="1"/>
  <c r="EQ31" i="5" s="1"/>
  <c r="EQ34" i="5" s="1"/>
  <c r="EQ36" i="5" s="1"/>
  <c r="EB16" i="5"/>
  <c r="EB18" i="5" s="1"/>
  <c r="EB20" i="5" s="1"/>
  <c r="EB22" i="5" s="1"/>
  <c r="EB24" i="5" s="1"/>
  <c r="EB26" i="5" s="1"/>
  <c r="EB28" i="5" s="1"/>
  <c r="EB30" i="5" s="1"/>
  <c r="EB32" i="5" s="1"/>
  <c r="EB34" i="5" s="1"/>
  <c r="EB17" i="5"/>
  <c r="EB19" i="5" s="1"/>
  <c r="EB21" i="5" s="1"/>
  <c r="EB23" i="5" s="1"/>
  <c r="EB25" i="5" s="1"/>
  <c r="EB27" i="5" s="1"/>
  <c r="EB29" i="5" s="1"/>
  <c r="EB31" i="5" s="1"/>
  <c r="EB33" i="5" s="1"/>
  <c r="EB35" i="5" s="1"/>
  <c r="EB36" i="5" s="1"/>
  <c r="DS17" i="5"/>
  <c r="DS20" i="5" s="1"/>
  <c r="DS23" i="5" s="1"/>
  <c r="DS26" i="5" s="1"/>
  <c r="DS29" i="5" s="1"/>
  <c r="DS32" i="5" s="1"/>
  <c r="DS35" i="5" s="1"/>
  <c r="DS18" i="5"/>
  <c r="DS21" i="5" s="1"/>
  <c r="DS24" i="5" s="1"/>
  <c r="DS27" i="5" s="1"/>
  <c r="DS30" i="5" s="1"/>
  <c r="DS33" i="5" s="1"/>
  <c r="DS19" i="5"/>
  <c r="DS22" i="5" s="1"/>
  <c r="DS25" i="5" s="1"/>
  <c r="DS28" i="5" s="1"/>
  <c r="DS31" i="5" s="1"/>
  <c r="DS34" i="5" s="1"/>
  <c r="DS36" i="5" s="1"/>
  <c r="DM18" i="5"/>
  <c r="DM19" i="5"/>
  <c r="DM20" i="5"/>
  <c r="DM21" i="5"/>
  <c r="DM22" i="5"/>
  <c r="DM23" i="5"/>
  <c r="DM24" i="5"/>
  <c r="DM25" i="5"/>
  <c r="DM26" i="5"/>
  <c r="DM27" i="5"/>
  <c r="DM31" i="5" s="1"/>
  <c r="DM35" i="5" s="1"/>
  <c r="DM28" i="5"/>
  <c r="DM32" i="5" s="1"/>
  <c r="DM29" i="5"/>
  <c r="DM33" i="5" s="1"/>
  <c r="DM36" i="5" s="1"/>
  <c r="DM30" i="5"/>
  <c r="DM34" i="5" s="1"/>
  <c r="DJ17" i="5"/>
  <c r="DJ20" i="5" s="1"/>
  <c r="DJ23" i="5" s="1"/>
  <c r="DJ26" i="5" s="1"/>
  <c r="DJ29" i="5" s="1"/>
  <c r="DJ32" i="5" s="1"/>
  <c r="DJ35" i="5" s="1"/>
  <c r="DJ18" i="5"/>
  <c r="DJ21" i="5" s="1"/>
  <c r="DJ24" i="5" s="1"/>
  <c r="DJ27" i="5" s="1"/>
  <c r="DJ30" i="5" s="1"/>
  <c r="DJ33" i="5" s="1"/>
  <c r="DJ19" i="5"/>
  <c r="DJ22" i="5" s="1"/>
  <c r="DJ25" i="5" s="1"/>
  <c r="DJ28" i="5" s="1"/>
  <c r="DJ31" i="5" s="1"/>
  <c r="DJ34" i="5" s="1"/>
  <c r="DJ36" i="5" s="1"/>
  <c r="DD18" i="5"/>
  <c r="DD19" i="5"/>
  <c r="DD24" i="5"/>
  <c r="DD28" i="5" s="1"/>
  <c r="DD25" i="5"/>
  <c r="DD29" i="5" s="1"/>
  <c r="DD33" i="5" s="1"/>
  <c r="DD36" i="5" s="1"/>
  <c r="DD22" i="5"/>
  <c r="DD23" i="5"/>
  <c r="CU17" i="5"/>
  <c r="CU20" i="5" s="1"/>
  <c r="CU23" i="5" s="1"/>
  <c r="CU26" i="5" s="1"/>
  <c r="CU29" i="5" s="1"/>
  <c r="CU32" i="5" s="1"/>
  <c r="CU35" i="5" s="1"/>
  <c r="CU18" i="5"/>
  <c r="CU21" i="5" s="1"/>
  <c r="CU24" i="5" s="1"/>
  <c r="CU27" i="5" s="1"/>
  <c r="CU30" i="5" s="1"/>
  <c r="CU33" i="5" s="1"/>
  <c r="CU19" i="5"/>
  <c r="CU22" i="5" s="1"/>
  <c r="CU25" i="5" s="1"/>
  <c r="CU28" i="5" s="1"/>
  <c r="CU31" i="5" s="1"/>
  <c r="CU34" i="5" s="1"/>
  <c r="CU36" i="5" s="1"/>
  <c r="R25" i="5"/>
  <c r="R26" i="5"/>
  <c r="R36" i="5" s="1"/>
  <c r="R27" i="5"/>
  <c r="R28" i="5"/>
  <c r="R29" i="5"/>
  <c r="R30" i="5"/>
  <c r="R31" i="5"/>
  <c r="R32" i="5"/>
  <c r="R33" i="5"/>
  <c r="R34" i="5"/>
  <c r="R35" i="5"/>
  <c r="O18" i="5"/>
  <c r="O19" i="5"/>
  <c r="O23" i="5" s="1"/>
  <c r="O27" i="5" s="1"/>
  <c r="O31" i="5" s="1"/>
  <c r="O35" i="5" s="1"/>
  <c r="O20" i="5"/>
  <c r="O24" i="5" s="1"/>
  <c r="O28" i="5" s="1"/>
  <c r="O32" i="5" s="1"/>
  <c r="O21" i="5"/>
  <c r="O25" i="5" s="1"/>
  <c r="O29" i="5" s="1"/>
  <c r="O33" i="5" s="1"/>
  <c r="O36" i="5" s="1"/>
  <c r="O22" i="5"/>
  <c r="O26" i="5" s="1"/>
  <c r="O30" i="5" s="1"/>
  <c r="O34" i="5" s="1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HT31" i="5" l="1"/>
  <c r="FO23" i="5"/>
  <c r="HT34" i="5"/>
  <c r="HT22" i="5"/>
  <c r="HT18" i="5"/>
  <c r="HT14" i="5"/>
  <c r="FO34" i="5"/>
  <c r="FO18" i="5"/>
  <c r="HT36" i="5"/>
  <c r="HT33" i="5"/>
  <c r="HT29" i="5"/>
  <c r="HT25" i="5"/>
  <c r="HT19" i="5"/>
  <c r="FO29" i="5"/>
  <c r="HT32" i="5"/>
  <c r="HT28" i="5"/>
  <c r="HT24" i="5"/>
  <c r="HT20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7" i="5"/>
  <c r="FU38" i="5" s="1"/>
  <c r="BT40" i="2"/>
  <c r="FO17" i="5" l="1"/>
  <c r="FO20" i="5"/>
  <c r="FO32" i="5"/>
  <c r="FO24" i="5"/>
  <c r="FO28" i="5"/>
  <c r="FO16" i="5"/>
  <c r="FO33" i="5"/>
  <c r="FO22" i="5"/>
  <c r="FO27" i="5"/>
  <c r="FO21" i="5"/>
  <c r="FO36" i="5"/>
  <c r="FO26" i="5"/>
  <c r="FO15" i="5"/>
  <c r="FO31" i="5"/>
  <c r="FO25" i="5"/>
  <c r="FO14" i="5"/>
  <c r="FO30" i="5"/>
  <c r="FO19" i="5"/>
  <c r="FO35" i="5"/>
  <c r="HQ29" i="5"/>
  <c r="HQ33" i="5"/>
  <c r="HQ36" i="5"/>
  <c r="HQ28" i="5"/>
  <c r="HQ14" i="5"/>
  <c r="HQ18" i="5"/>
  <c r="HQ22" i="5"/>
  <c r="HQ34" i="5"/>
  <c r="HQ20" i="5"/>
  <c r="HQ31" i="5"/>
  <c r="E38" i="6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B14" i="5" l="1"/>
  <c r="HB18" i="5"/>
  <c r="HB22" i="5"/>
  <c r="HB26" i="5"/>
  <c r="HB34" i="5"/>
  <c r="HE17" i="5"/>
  <c r="HE21" i="5"/>
  <c r="HE25" i="5"/>
  <c r="HE29" i="5"/>
  <c r="HE33" i="5"/>
  <c r="HE36" i="5"/>
  <c r="HH20" i="5"/>
  <c r="HH28" i="5"/>
  <c r="HK15" i="5"/>
  <c r="HK31" i="5"/>
  <c r="HK35" i="5"/>
  <c r="HN14" i="5"/>
  <c r="HN18" i="5"/>
  <c r="HN22" i="5"/>
  <c r="HN34" i="5"/>
  <c r="HB29" i="5"/>
  <c r="HE24" i="5"/>
  <c r="HH31" i="5"/>
  <c r="HB15" i="5"/>
  <c r="HB19" i="5"/>
  <c r="HB23" i="5"/>
  <c r="HB27" i="5"/>
  <c r="HB31" i="5"/>
  <c r="HE14" i="5"/>
  <c r="HE18" i="5"/>
  <c r="HE22" i="5"/>
  <c r="HE30" i="5"/>
  <c r="HE34" i="5"/>
  <c r="HH21" i="5"/>
  <c r="HH25" i="5"/>
  <c r="HH29" i="5"/>
  <c r="HH33" i="5"/>
  <c r="HH36" i="5"/>
  <c r="HK20" i="5"/>
  <c r="HK24" i="5"/>
  <c r="HK28" i="5"/>
  <c r="HK32" i="5"/>
  <c r="HN15" i="5"/>
  <c r="HN19" i="5"/>
  <c r="HN31" i="5"/>
  <c r="HB17" i="5"/>
  <c r="HB36" i="5"/>
  <c r="HE32" i="5"/>
  <c r="HB16" i="5"/>
  <c r="HB20" i="5"/>
  <c r="HB24" i="5"/>
  <c r="HB28" i="5"/>
  <c r="HB32" i="5"/>
  <c r="HE15" i="5"/>
  <c r="HE19" i="5"/>
  <c r="HE23" i="5"/>
  <c r="HE31" i="5"/>
  <c r="HE35" i="5"/>
  <c r="HH14" i="5"/>
  <c r="HH18" i="5"/>
  <c r="HH22" i="5"/>
  <c r="HH34" i="5"/>
  <c r="HK21" i="5"/>
  <c r="HK25" i="5"/>
  <c r="HK29" i="5"/>
  <c r="HK33" i="5"/>
  <c r="HK36" i="5"/>
  <c r="HN20" i="5"/>
  <c r="HN24" i="5"/>
  <c r="HN28" i="5"/>
  <c r="HN32" i="5"/>
  <c r="HB25" i="5"/>
  <c r="HB33" i="5"/>
  <c r="HE16" i="5"/>
  <c r="HE20" i="5"/>
  <c r="HE28" i="5"/>
  <c r="HK14" i="5"/>
  <c r="HK18" i="5"/>
  <c r="HK22" i="5"/>
  <c r="HK34" i="5"/>
  <c r="HN25" i="5"/>
  <c r="HN29" i="5"/>
  <c r="HN33" i="5"/>
  <c r="HN36" i="5"/>
  <c r="H55" i="6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7" i="5" l="1"/>
  <c r="H38" i="5" s="1"/>
  <c r="C37" i="5"/>
  <c r="C38" i="5" s="1"/>
  <c r="BT39" i="4" l="1"/>
  <c r="BT40" i="4" s="1"/>
  <c r="BU39" i="4"/>
  <c r="BU40" i="4" s="1"/>
  <c r="BV39" i="4"/>
  <c r="BV40" i="4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E61" i="5"/>
  <c r="D61" i="5" s="1"/>
  <c r="E60" i="5"/>
  <c r="D60" i="5" s="1"/>
  <c r="E59" i="5"/>
  <c r="D59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8" i="5"/>
  <c r="D48" i="5" s="1"/>
  <c r="E41" i="5"/>
  <c r="D41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<sst xmlns="http://schemas.openxmlformats.org/spreadsheetml/2006/main" count="2300" uniqueCount="1392">
  <si>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</si>
  <si>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</si>
  <si>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</si>
  <si>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</si>
  <si>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</si>
  <si>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</si>
  <si>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</si>
  <si>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</si>
  <si>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</si>
  <si>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</si>
  <si>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</si>
  <si>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</si>
  <si>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</si>
  <si>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</si>
  <si>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</si>
  <si>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</si>
  <si>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</si>
  <si>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</si>
  <si>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</si>
  <si>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</si>
  <si>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</si>
  <si>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</si>
  <si>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</si>
  <si>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</si>
  <si>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</si>
  <si>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</si>
  <si>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</si>
  <si>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</si>
  <si>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</si>
  <si>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</si>
  <si>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</si>
  <si>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</si>
  <si>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</si>
  <si>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</si>
  <si>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</si>
  <si>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</si>
  <si>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</si>
  <si>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</si>
  <si>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</si>
  <si>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</si>
  <si>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</si>
  <si>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</si>
  <si>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</si>
  <si>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</si>
  <si>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</si>
  <si>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</si>
  <si>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</si>
  <si>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</si>
  <si>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</si>
  <si>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</si>
  <si>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</si>
  <si>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</si>
  <si>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</si>
  <si>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</si>
  <si>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</si>
  <si>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</si>
  <si>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</si>
  <si>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</si>
  <si>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</si>
  <si>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</si>
  <si>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</si>
  <si>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</si>
  <si>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</si>
  <si>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</si>
  <si>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</si>
  <si>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</si>
  <si>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</si>
  <si>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</si>
  <si>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</si>
  <si>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</si>
  <si>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</si>
  <si>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</si>
  <si>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</si>
  <si>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</si>
  <si>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</si>
  <si>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</si>
  <si>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</si>
  <si>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</si>
  <si>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</si>
  <si>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</si>
  <si>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</si>
  <si>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</si>
  <si>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</si>
  <si>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</si>
  <si>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</si>
  <si>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</si>
  <si>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</si>
  <si>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</si>
  <si>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</si>
  <si>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</si>
  <si>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</si>
  <si>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</si>
  <si>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</si>
  <si>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</si>
  <si>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</si>
  <si>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</si>
  <si>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</si>
  <si>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</si>
  <si>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</si>
  <si>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</si>
  <si>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</si>
  <si>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</si>
  <si>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</si>
  <si>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</si>
  <si>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</si>
  <si>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</si>
  <si>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</si>
  <si>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</si>
  <si>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</si>
  <si>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</si>
  <si>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</si>
  <si>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</si>
  <si>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</si>
  <si>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</si>
  <si>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</si>
  <si>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</si>
  <si>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</si>
  <si>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</si>
  <si>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</si>
  <si>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</si>
  <si>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</si>
  <si>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</si>
  <si>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</si>
  <si>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</si>
  <si>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</si>
  <si>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</si>
  <si>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</si>
  <si>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</si>
  <si>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</si>
  <si>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</si>
  <si>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</si>
  <si>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</si>
  <si>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</si>
  <si>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</si>
  <si>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</si>
  <si>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</si>
  <si>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</si>
  <si>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</si>
  <si>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</si>
  <si>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</si>
  <si>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</si>
  <si>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</si>
  <si>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</si>
  <si>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</si>
  <si>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</si>
  <si>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</si>
  <si>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</si>
  <si>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</si>
  <si>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</si>
  <si>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</si>
  <si>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</si>
  <si>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</si>
  <si>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</si>
  <si>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</si>
  <si>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</si>
  <si>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</si>
  <si>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</si>
  <si>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</si>
  <si>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</si>
  <si>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</si>
  <si>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</si>
  <si>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</si>
  <si>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</si>
  <si>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</si>
  <si>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</si>
  <si>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</si>
  <si>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</si>
  <si>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</si>
  <si>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</si>
  <si>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</si>
  <si>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</si>
  <si>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</si>
  <si>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</si>
  <si>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</si>
  <si>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</si>
  <si>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</si>
  <si>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</si>
  <si>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</si>
  <si>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</si>
  <si>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</si>
  <si>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</si>
  <si>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</si>
  <si>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</si>
  <si>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</si>
  <si>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</si>
  <si>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</si>
  <si>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</si>
  <si>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</si>
  <si>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</si>
  <si>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</si>
  <si>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</si>
  <si>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</si>
  <si>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</si>
  <si>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</si>
  <si>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</si>
  <si>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</si>
  <si>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</si>
  <si>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</si>
  <si>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</si>
  <si>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</si>
  <si>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</si>
  <si>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</si>
  <si>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</si>
  <si>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</si>
  <si>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</si>
  <si>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</si>
  <si>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</si>
  <si>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</si>
  <si>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</si>
  <si>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</si>
  <si>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</si>
  <si>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</si>
  <si>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</si>
  <si>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</si>
  <si>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</si>
  <si>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</si>
  <si>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</si>
  <si>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</si>
  <si>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</si>
  <si>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</si>
  <si>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</si>
  <si>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</si>
  <si>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</si>
  <si>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</si>
  <si>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</si>
  <si>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</si>
  <si>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</si>
  <si>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</si>
  <si>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</si>
  <si>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</si>
  <si>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</si>
  <si>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</si>
  <si>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</si>
  <si>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</si>
  <si>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</si>
  <si>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</si>
  <si>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</si>
  <si>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</si>
  <si>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</si>
  <si>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</si>
  <si>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</si>
  <si>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</si>
  <si>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</si>
  <si>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</si>
  <si>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</si>
  <si>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</si>
  <si>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</si>
  <si>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</si>
  <si>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</si>
  <si>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</si>
  <si>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</si>
  <si>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</si>
  <si>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</si>
  <si>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</si>
  <si>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</si>
  <si>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</si>
  <si>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</si>
  <si>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</si>
  <si>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</si>
  <si>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</si>
  <si>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</si>
  <si>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</si>
  <si>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</si>
  <si>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</si>
  <si>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</si>
  <si>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</si>
  <si>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</si>
  <si>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</si>
  <si>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</si>
  <si>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</si>
  <si>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</si>
  <si>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</si>
  <si>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</si>
  <si>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</si>
  <si>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</si>
  <si>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</si>
  <si>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</si>
  <si>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</si>
  <si>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</si>
  <si>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</si>
  <si>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</si>
  <si>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</si>
  <si>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</si>
  <si>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</si>
  <si>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</si>
  <si>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</si>
  <si>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</si>
  <si>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</si>
  <si>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</si>
  <si>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</si>
  <si>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</si>
  <si>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</si>
  <si>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</si>
  <si>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</si>
  <si>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</si>
  <si>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</si>
  <si>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</si>
  <si>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</si>
  <si>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</si>
  <si>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</si>
  <si>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</si>
  <si>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</si>
  <si>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</si>
  <si>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</si>
  <si>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</si>
  <si>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</si>
  <si>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</si>
  <si>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</si>
  <si>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</si>
  <si>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</si>
  <si>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</si>
  <si>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</si>
  <si>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</si>
  <si>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</si>
  <si>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</si>
  <si>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</si>
  <si>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</si>
  <si>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</si>
  <si>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</si>
  <si>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</si>
  <si>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</si>
  <si>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</si>
  <si>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</si>
  <si>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</si>
  <si>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</si>
  <si>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</si>
  <si>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</si>
  <si>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</si>
  <si>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</si>
  <si>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</si>
  <si>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</si>
  <si>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</si>
  <si>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</si>
  <si>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</si>
  <si>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</si>
  <si>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</si>
  <si>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</si>
  <si>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</si>
  <si>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</si>
  <si>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</si>
  <si>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</si>
  <si>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</si>
  <si>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</si>
  <si>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</si>
  <si>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</si>
  <si>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</si>
  <si>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</si>
  <si>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</si>
  <si>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</si>
  <si>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</si>
  <si>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</si>
  <si>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</si>
  <si>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</si>
  <si>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</si>
  <si>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</si>
  <si>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</si>
  <si>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</si>
  <si>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</si>
  <si>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</si>
  <si>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</si>
  <si>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</si>
  <si>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</si>
  <si>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</si>
  <si>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</si>
  <si>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</si>
  <si>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</si>
  <si>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</si>
  <si>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</si>
  <si>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</si>
  <si>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</si>
  <si>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</si>
  <si>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</si>
  <si>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</si>
  <si>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</si>
  <si>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</si>
  <si>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</si>
  <si>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</si>
  <si>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</si>
  <si>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</si>
  <si>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</si>
  <si>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</si>
  <si>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</si>
  <si>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</si>
  <si>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</si>
  <si>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</si>
  <si>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</si>
  <si>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</si>
  <si>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</si>
  <si>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</si>
  <si>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</si>
  <si>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</si>
  <si>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</si>
  <si>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</si>
  <si>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</si>
  <si>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</si>
  <si>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</si>
  <si>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</si>
  <si>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</si>
  <si>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</si>
  <si>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</si>
  <si>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</si>
  <si>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</si>
  <si>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</si>
  <si>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</si>
  <si>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</si>
  <si>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</si>
  <si>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</si>
  <si>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</si>
  <si>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</si>
  <si>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</si>
  <si>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</si>
  <si>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</si>
  <si>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</si>
  <si>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</si>
  <si>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</si>
  <si>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</si>
  <si>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</si>
  <si>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</si>
  <si>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</si>
  <si>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</si>
  <si>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</si>
  <si>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</si>
  <si>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</si>
  <si>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</si>
  <si>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</si>
  <si>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</si>
  <si>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</si>
  <si>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</si>
  <si>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</si>
  <si>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</si>
  <si>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</si>
  <si>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</si>
  <si>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</si>
  <si>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</si>
  <si>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</si>
  <si>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</si>
  <si>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</si>
  <si>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</si>
  <si>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</si>
  <si>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</si>
  <si>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</si>
  <si>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</si>
  <si>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</si>
  <si>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</si>
  <si>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</si>
  <si>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</si>
  <si>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</si>
  <si>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</si>
  <si>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</si>
  <si>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</si>
  <si>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</si>
  <si>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</si>
  <si>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</si>
  <si>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</si>
  <si>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</si>
  <si>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</si>
  <si>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</si>
  <si>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</si>
  <si>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</si>
  <si>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</si>
  <si>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</si>
  <si>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</si>
  <si>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</si>
  <si>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</si>
  <si>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</si>
  <si>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</si>
  <si>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</si>
  <si>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</si>
  <si>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</si>
  <si>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</si>
  <si>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</si>
  <si>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</si>
  <si>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</si>
  <si>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</si>
  <si>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</si>
  <si>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</si>
  <si>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</si>
  <si>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</si>
  <si>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</si>
  <si>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</si>
  <si>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</si>
  <si>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</si>
  <si>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</si>
  <si>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</si>
  <si>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</si>
  <si>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</si>
  <si>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</si>
  <si>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</si>
  <si>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</si>
  <si>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</si>
  <si>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</si>
  <si>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</si>
  <si>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</si>
  <si>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</si>
  <si>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</si>
  <si>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</si>
  <si>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</si>
  <si>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</si>
  <si>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</si>
  <si>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</si>
  <si>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</si>
  <si>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</si>
  <si>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</si>
  <si>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</si>
  <si>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</si>
  <si>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</si>
  <si>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</si>
  <si>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</si>
  <si>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</si>
  <si>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</si>
  <si>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</si>
  <si>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</si>
  <si>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</si>
  <si>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</si>
  <si>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</si>
  <si>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</si>
  <si>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</si>
  <si>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</si>
  <si>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</si>
  <si>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</si>
  <si>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</si>
  <si>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</si>
  <si>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</si>
  <si>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</si>
  <si>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</si>
  <si>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</si>
  <si>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</si>
  <si>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</si>
  <si>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</si>
  <si>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</si>
  <si>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</si>
  <si>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</si>
  <si>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</si>
  <si>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</si>
  <si>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</si>
  <si>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</si>
  <si>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</si>
  <si>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</si>
  <si>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</si>
  <si>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</si>
  <si>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</si>
  <si>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</si>
  <si>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</si>
  <si>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</si>
  <si>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</si>
  <si>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</si>
  <si>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</si>
  <si>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</si>
  <si>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</si>
  <si>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</si>
  <si>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</si>
  <si>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</si>
  <si>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</si>
  <si>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</si>
  <si>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</si>
  <si>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</si>
  <si>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</si>
  <si>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</si>
  <si>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</si>
  <si>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</si>
  <si>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</si>
  <si>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</si>
  <si>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</si>
  <si>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</si>
  <si>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</si>
  <si>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</si>
  <si>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</si>
  <si>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</si>
  <si>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</si>
  <si>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</si>
  <si>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</si>
  <si>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</si>
  <si>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</si>
  <si>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</si>
  <si>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</si>
  <si>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</si>
  <si>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</si>
  <si>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</si>
  <si>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</si>
  <si>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</si>
  <si>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</si>
  <si>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</si>
  <si>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</si>
  <si>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</si>
  <si>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</si>
  <si>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</si>
  <si>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</si>
  <si>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</si>
  <si>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</si>
  <si>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</si>
  <si>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</si>
  <si>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</si>
  <si>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</si>
  <si>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</si>
  <si>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</si>
  <si>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</si>
  <si>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</si>
  <si>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</si>
  <si>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</si>
  <si>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</si>
  <si>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</si>
  <si>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</si>
  <si>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</si>
  <si>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</si>
  <si>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</si>
  <si>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</si>
  <si>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</si>
  <si>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</si>
  <si>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</si>
  <si>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</si>
  <si>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</si>
  <si>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</si>
  <si>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</si>
  <si>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</si>
  <si>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</si>
  <si>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</si>
  <si>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</si>
  <si>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</si>
  <si>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</si>
  <si>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</si>
  <si>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</si>
  <si>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</si>
  <si>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</si>
  <si>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</si>
  <si>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</si>
  <si>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</si>
  <si>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</si>
  <si>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</si>
  <si>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</si>
  <si>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</si>
  <si>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</si>
  <si>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</si>
  <si>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</si>
  <si>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</si>
  <si>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</si>
  <si>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</si>
  <si>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</si>
  <si>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</si>
  <si>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</si>
  <si>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</si>
  <si>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</si>
  <si>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</si>
  <si>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</si>
  <si>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</si>
  <si>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</si>
  <si>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</si>
  <si>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</si>
  <si>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</si>
  <si>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</si>
  <si>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</si>
  <si>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</si>
  <si>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</si>
  <si>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</si>
  <si>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</si>
  <si>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</si>
  <si>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</si>
  <si>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</si>
  <si>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</si>
  <si>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</si>
  <si>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</si>
  <si>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</si>
  <si>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</si>
  <si>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</si>
  <si>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</si>
  <si>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</si>
  <si>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</si>
  <si>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</si>
  <si>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</si>
  <si>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</si>
  <si>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</si>
  <si>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</si>
  <si>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</si>
  <si>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</si>
  <si>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</si>
  <si>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</si>
  <si>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</si>
  <si>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</si>
  <si>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</si>
  <si>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</si>
  <si>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</si>
  <si>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</si>
  <si>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</si>
  <si>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</si>
  <si>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</si>
  <si>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</si>
  <si>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</si>
  <si>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</si>
  <si>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</si>
  <si>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</si>
  <si>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</si>
  <si>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</si>
  <si>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</si>
  <si>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</si>
  <si>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</si>
  <si>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</si>
  <si>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</si>
  <si>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</si>
  <si>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</si>
  <si>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</si>
  <si>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</si>
  <si>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</si>
  <si>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</si>
  <si>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</si>
  <si>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</si>
  <si>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</si>
  <si>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</si>
  <si>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</si>
  <si>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</si>
  <si>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</si>
  <si>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</si>
  <si>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</si>
  <si>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</si>
  <si>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</si>
  <si>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</si>
  <si>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</si>
  <si>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</si>
  <si>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</si>
  <si>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</si>
  <si>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</si>
  <si>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</si>
  <si>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</si>
  <si>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</si>
  <si>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</si>
  <si>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</si>
  <si>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</si>
  <si>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</si>
  <si>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</si>
  <si>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</si>
  <si>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</si>
  <si>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</si>
  <si>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</si>
  <si>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</si>
  <si>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</si>
  <si>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</si>
  <si>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</si>
  <si>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</si>
  <si>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</si>
  <si>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</si>
  <si>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</si>
  <si>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</si>
  <si>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</si>
  <si>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</si>
  <si>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</si>
  <si>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</si>
  <si>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</si>
  <si>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</si>
  <si>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</si>
  <si>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</si>
  <si>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</si>
  <si>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</si>
  <si>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</si>
  <si>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</si>
  <si>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</si>
  <si>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</si>
  <si>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</si>
  <si>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</si>
  <si>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</si>
  <si>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</si>
  <si>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</si>
  <si>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</si>
  <si>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</si>
  <si>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</si>
  <si>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</si>
  <si>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</si>
  <si>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</si>
  <si>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</si>
  <si>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</si>
  <si>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</si>
  <si>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</si>
  <si>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</si>
  <si>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</si>
  <si>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</si>
  <si>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</si>
  <si>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</si>
  <si>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</si>
  <si>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</si>
  <si>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</si>
  <si>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</si>
  <si>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</si>
  <si>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</si>
  <si>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</si>
  <si>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</si>
  <si>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</si>
  <si>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</si>
  <si>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</si>
  <si>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</si>
  <si>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</si>
  <si>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</si>
  <si>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</si>
  <si>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</si>
  <si>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</si>
  <si>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</si>
  <si>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</si>
  <si>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</si>
  <si>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</si>
  <si>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</si>
  <si>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</si>
  <si>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</si>
  <si>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</si>
  <si>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</si>
  <si>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</si>
  <si>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</si>
  <si>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</si>
  <si>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</si>
  <si>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</si>
  <si>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</si>
  <si>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</si>
  <si>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</si>
  <si>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</si>
  <si>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</si>
  <si>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</si>
  <si>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</si>
  <si>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</si>
  <si>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</si>
  <si>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</si>
  <si>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</si>
  <si>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</si>
  <si>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</si>
  <si>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</si>
  <si>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</si>
  <si>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</si>
  <si>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</si>
  <si>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</si>
  <si>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</si>
  <si>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</si>
  <si>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</si>
  <si>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</si>
  <si>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</si>
  <si>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</si>
  <si>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</si>
  <si>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</si>
  <si>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</si>
  <si>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</si>
  <si>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</si>
  <si>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</si>
  <si>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</si>
  <si>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</si>
  <si>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</si>
  <si>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</si>
  <si>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</si>
  <si>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</si>
  <si>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</si>
  <si>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</si>
  <si>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</si>
  <si>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</si>
  <si>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</si>
  <si>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</si>
  <si>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</si>
  <si>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</si>
  <si>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</si>
  <si>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</si>
  <si>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</si>
  <si>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</si>
  <si>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</si>
  <si>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</si>
  <si>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</si>
  <si>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</si>
  <si>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</si>
  <si>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</si>
  <si>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</si>
  <si>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</si>
  <si>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</si>
  <si>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</si>
  <si>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</si>
  <si>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</si>
  <si>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</si>
  <si>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</si>
  <si>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</si>
  <si>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</si>
  <si>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</si>
  <si>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</si>
  <si>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</si>
  <si>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</si>
  <si>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</si>
  <si>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</si>
  <si>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</si>
  <si>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</si>
  <si>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</si>
  <si>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</si>
  <si>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</si>
  <si>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</si>
  <si>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</si>
  <si>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</si>
  <si>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</si>
  <si>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</si>
  <si>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</si>
  <si>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</si>
  <si>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</si>
  <si>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</si>
  <si>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</si>
  <si>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</si>
  <si>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</si>
  <si>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</si>
  <si>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</si>
  <si>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</si>
  <si>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</si>
  <si>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</si>
  <si>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</si>
  <si>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</si>
  <si>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</si>
  <si>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</si>
  <si>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</si>
  <si>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</si>
  <si>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</si>
  <si>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</si>
  <si>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</si>
  <si>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</si>
  <si>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</si>
  <si>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</si>
  <si>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</si>
  <si>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</si>
  <si>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</si>
  <si>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</si>
  <si>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</si>
  <si>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</si>
  <si>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</si>
  <si>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</si>
  <si>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</si>
  <si>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</si>
  <si>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</si>
  <si>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</si>
  <si>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</si>
  <si>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</si>
  <si>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</si>
  <si>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</si>
  <si>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</si>
  <si>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</si>
  <si>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</si>
  <si>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</si>
  <si>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</si>
  <si>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</si>
  <si>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</si>
  <si>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</si>
  <si>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</si>
  <si>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</si>
  <si>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</si>
  <si>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</si>
  <si>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</si>
  <si>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</si>
  <si>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</si>
  <si>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</si>
  <si>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</si>
  <si>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</si>
  <si>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</si>
  <si>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</si>
  <si>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</si>
  <si>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</si>
  <si>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</si>
  <si>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</si>
  <si>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</si>
  <si>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</si>
  <si>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</si>
  <si>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</si>
  <si>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</si>
  <si>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</si>
  <si>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</si>
  <si>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</si>
  <si>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</si>
  <si>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</si>
  <si>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</si>
  <si>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</si>
  <si>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</si>
  <si>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</si>
  <si>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</si>
  <si>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</si>
  <si>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</si>
  <si>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</si>
  <si>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</si>
  <si>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</si>
  <si>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</si>
  <si>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</si>
  <si>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</si>
  <si>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</si>
  <si>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</si>
  <si>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</si>
  <si>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</si>
  <si>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</si>
  <si>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</si>
  <si>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</si>
  <si>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</si>
  <si>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</si>
  <si>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</si>
  <si>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</si>
  <si>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</si>
  <si>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</si>
  <si>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</si>
  <si>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</si>
  <si>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</si>
  <si>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</si>
  <si>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</si>
  <si>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</si>
  <si>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</si>
  <si>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</si>
  <si>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</si>
  <si>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</si>
  <si>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</si>
  <si>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</si>
  <si>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</si>
  <si>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</si>
  <si>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</si>
  <si>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</si>
  <si>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</si>
  <si>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</si>
  <si>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</si>
  <si>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</si>
  <si>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</si>
  <si>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</si>
  <si>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</si>
  <si>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</si>
  <si>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</si>
  <si>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</si>
  <si>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</si>
  <si>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</si>
  <si>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</si>
  <si>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</si>
  <si>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</si>
  <si>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</si>
  <si>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</si>
  <si>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</si>
  <si>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</si>
  <si>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</si>
  <si>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</si>
  <si>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</si>
  <si>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</si>
  <si>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</si>
  <si>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</si>
  <si>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</si>
  <si>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</si>
  <si>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</si>
  <si>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</si>
  <si>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</si>
  <si>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</si>
  <si>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</si>
  <si>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</si>
  <si>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</si>
  <si>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</si>
  <si>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</si>
  <si>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</si>
  <si>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</si>
  <si>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</si>
  <si>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</si>
  <si>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</si>
  <si>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</si>
  <si>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</si>
  <si>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</si>
  <si>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</si>
  <si>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</si>
  <si>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</si>
  <si>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</si>
  <si>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</si>
  <si>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</si>
  <si>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</si>
  <si>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</si>
  <si>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</si>
  <si>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</si>
  <si>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</si>
  <si>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</si>
  <si>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</si>
  <si>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</si>
  <si>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</si>
  <si>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</si>
  <si>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</si>
  <si>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</si>
  <si>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</si>
  <si>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</si>
  <si>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</si>
  <si>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</si>
  <si>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</si>
  <si>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</si>
  <si>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</si>
  <si>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</si>
  <si>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</si>
  <si>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</si>
  <si>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</si>
  <si>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</si>
  <si>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</si>
  <si>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</si>
  <si>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</si>
  <si>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</si>
  <si>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</si>
  <si>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</si>
  <si>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</si>
  <si>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</si>
  <si>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</si>
  <si>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</si>
  <si>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</si>
  <si>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</si>
  <si>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</si>
  <si>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</si>
  <si>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</si>
  <si>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</si>
  <si>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</si>
  <si>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</si>
  <si>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</si>
  <si>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</si>
  <si>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</si>
  <si>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</si>
  <si>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</si>
  <si>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</si>
  <si>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</si>
  <si>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</si>
  <si>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</si>
  <si>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</si>
  <si>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</si>
  <si>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</si>
  <si>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</si>
  <si>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</si>
  <si>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</si>
  <si>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</si>
  <si>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</si>
  <si>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</si>
  <si>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</si>
  <si>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</si>
  <si>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</si>
  <si>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</si>
  <si>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</si>
  <si>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</si>
  <si>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</si>
  <si>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</si>
  <si>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</si>
  <si>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</si>
  <si>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</si>
  <si>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</si>
  <si>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</si>
  <si>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</si>
  <si>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</si>
  <si>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</si>
  <si>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</si>
  <si>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</si>
  <si>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</si>
  <si>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</si>
  <si>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</si>
  <si>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</si>
  <si>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</si>
  <si>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</si>
  <si>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</si>
  <si>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</si>
  <si>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</si>
  <si>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</si>
  <si>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</si>
  <si>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</si>
  <si>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</si>
  <si>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</si>
  <si>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</si>
  <si>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</si>
  <si>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</si>
  <si>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</si>
  <si>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</si>
  <si>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</si>
  <si>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</si>
  <si>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</si>
  <si>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</si>
  <si>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</si>
  <si>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</si>
  <si>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</si>
  <si>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</si>
  <si>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</si>
  <si>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</si>
  <si>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</si>
  <si>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</si>
  <si>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</si>
  <si>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</si>
  <si>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</si>
  <si>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</si>
  <si>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</si>
  <si>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</si>
  <si>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</si>
  <si>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</si>
  <si>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</si>
  <si>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</si>
  <si>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</si>
  <si>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</si>
  <si>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</si>
  <si>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</si>
  <si>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</si>
  <si>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</si>
  <si>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</si>
  <si>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</si>
  <si>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</si>
  <si>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</si>
  <si>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</si>
  <si>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</si>
  <si>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</si>
  <si>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</si>
  <si>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</si>
  <si>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</si>
  <si>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</si>
  <si>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</si>
  <si>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</si>
  <si>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</si>
  <si>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</si>
  <si>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</si>
  <si>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</si>
  <si>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</si>
  <si>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</si>
  <si>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</si>
  <si>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</si>
  <si>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</si>
  <si>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</si>
  <si>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</si>
  <si>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</si>
  <si>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</si>
  <si>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</si>
  <si>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</si>
  <si>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</si>
  <si>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</si>
  <si>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</si>
  <si>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</si>
  <si>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</si>
  <si>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</si>
  <si>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</si>
  <si>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</si>
  <si>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</si>
  <si>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</si>
  <si>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</si>
  <si>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</si>
  <si>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</si>
  <si>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</si>
  <si>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</si>
  <si>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</si>
  <si>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</si>
  <si>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</si>
  <si>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</si>
  <si>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</si>
  <si>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</si>
  <si>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</si>
  <si>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</si>
  <si>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</si>
  <si>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</si>
  <si>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</si>
  <si>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</si>
  <si>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</si>
  <si>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</si>
  <si>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</si>
  <si>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</si>
  <si>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</si>
  <si>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</si>
  <si>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</si>
  <si>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</si>
  <si>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</si>
  <si>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</si>
  <si>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</si>
  <si>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</si>
  <si>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</si>
  <si>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</si>
  <si>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</si>
  <si>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</si>
  <si>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</si>
  <si>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</si>
  <si>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</si>
  <si>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</si>
  <si>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</si>
  <si>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</si>
  <si>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</si>
  <si>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</si>
  <si>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</si>
  <si>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</si>
  <si>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</si>
  <si>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</si>
  <si>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</si>
  <si>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</si>
  <si>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</si>
  <si>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</si>
  <si>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</si>
  <si>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</si>
  <si>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</si>
  <si>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</si>
  <si>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</si>
  <si>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</si>
  <si>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</si>
  <si>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</si>
  <si>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</si>
  <si>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</si>
  <si>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</si>
  <si>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</si>
  <si>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</si>
  <si>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</si>
  <si>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</si>
  <si>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</si>
  <si>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</si>
  <si>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</si>
  <si>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</si>
  <si>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</si>
  <si>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</si>
  <si>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</si>
  <si>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</si>
  <si>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</si>
  <si>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</si>
  <si>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</si>
  <si>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</si>
  <si>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</si>
  <si>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</si>
  <si>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</si>
  <si>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</si>
  <si>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</si>
  <si>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</si>
  <si>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</si>
  <si>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</si>
  <si>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</si>
  <si>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</si>
  <si>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</si>
  <si>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</si>
  <si>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</si>
  <si>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</si>
  <si>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</si>
  <si>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</si>
  <si>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</si>
  <si>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</si>
  <si>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</si>
  <si>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</si>
  <si>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</si>
  <si>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</si>
  <si>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</si>
  <si>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</si>
  <si>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</si>
  <si>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</si>
  <si>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</si>
  <si>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</si>
  <si>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</si>
  <si>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</si>
  <si>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</si>
  <si>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</si>
  <si>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</si>
  <si>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</si>
  <si>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</si>
  <si>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</si>
  <si>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</si>
  <si>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</si>
  <si>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</si>
  <si>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</si>
  <si>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</si>
  <si>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</si>
  <si>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</si>
  <si>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</si>
  <si>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</si>
  <si>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</si>
  <si>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</si>
  <si>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</si>
  <si>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</si>
  <si>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</si>
  <si>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</si>
  <si>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</si>
  <si>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</si>
  <si>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</si>
  <si>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</si>
  <si>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</si>
  <si>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</si>
  <si>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</si>
  <si>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</si>
  <si>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</si>
  <si>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</si>
  <si>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</si>
  <si>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</si>
  <si>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</si>
  <si>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</si>
  <si>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</si>
  <si>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</si>
  <si>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</si>
  <si>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</si>
  <si>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</si>
  <si>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</si>
  <si>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</si>
  <si>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</si>
  <si>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</si>
  <si>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</si>
  <si>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</si>
  <si>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</si>
  <si>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</si>
  <si>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</si>
  <si>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</si>
  <si>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</si>
  <si>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</si>
  <si>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</si>
  <si>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</si>
  <si>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</si>
  <si>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</si>
  <si>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</si>
  <si>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</si>
  <si>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</si>
  <si>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</si>
  <si>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</si>
  <si>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</si>
  <si>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</si>
  <si>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</si>
  <si>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</si>
  <si>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"Балапандар" тобы</t>
  </si>
  <si>
    <t>Оқу жылы: 2024ж</t>
  </si>
  <si>
    <t>Топ:</t>
  </si>
  <si>
    <t>"Балапандар" мектепалды тобы</t>
  </si>
  <si>
    <t>Өткізу кезеңі: Қортынды</t>
  </si>
  <si>
    <t>Өткізу мерзімі: Мамыр айы</t>
  </si>
  <si>
    <t>Тлеуберді Нұрали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</si>
</sst>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19" fillId="0" borderId="1" xfId="0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9" fillId="0" borderId="1" xfId="0" applyFont="1" applyBorder="1"/>
    <xf numFmtId="0" fontId="19" fillId="0" borderId="10" xfId="0" applyFont="1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Fill="1" applyBorder="1" applyAlignment="1">
      <alignment horizontal="center"/>
    </xf>
    <xf numFmtId="1" fontId="18" fillId="0" borderId="4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5;&#1080;&#1090;&#1086;&#1088;&#1080;&#1085;&#1075;%20&#1041;&#1072;&#1083;&#1076;&#1099;&#1088;&#1171;&#1072;&#1085;%20&#1179;&#1086;&#1088;&#1099;&#1090;&#1099;&#1085;&#1076;&#1099;%202024&#10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KEJAY/Desktop/&#1050;&#1086;&#1089;&#1099;&#1084;&#1096;&#1072;%202%20&#1041;&#1072;&#1082;&#1099;&#1083;&#1072;&#1091;%20&#1087;&#1072;&#1088;&#1072;&#1082;&#1090;&#1072;&#1088;&#1099;%20%20&#1090;&#1077;&#1082;&#1089;&#1077;&#108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/>
      <sheetData sheetId="3"/>
      <sheetData sheetId="4">
        <row r="11">
          <cell r="AM11" t="str">
            <v>5-К.6</v>
          </cell>
        </row>
        <row r="12">
          <cell r="AM12" t="str">
            <v>әңгімелерді бірізді айтып береді</v>
          </cell>
        </row>
        <row r="13">
          <cell r="AM13" t="str">
            <v>әңгіме айта алады</v>
          </cell>
          <cell r="AN13" t="str">
            <v>ішінара әңгіме айта алады</v>
          </cell>
          <cell r="AO13" t="str">
            <v>әңгіме айта              алмайды</v>
          </cell>
        </row>
        <row r="15">
          <cell r="AM15">
            <v>1</v>
          </cell>
        </row>
        <row r="16">
          <cell r="AN16">
            <v>1</v>
          </cell>
        </row>
        <row r="18">
          <cell r="AM18">
            <v>1</v>
          </cell>
        </row>
        <row r="20">
          <cell r="AM20">
            <v>1</v>
          </cell>
        </row>
        <row r="28">
          <cell r="AM28">
            <v>1</v>
          </cell>
        </row>
        <row r="29">
          <cell r="AM29">
            <v>1</v>
          </cell>
        </row>
        <row r="31">
          <cell r="AM31">
            <v>1</v>
          </cell>
        </row>
        <row r="39">
          <cell r="AM39">
            <v>14</v>
          </cell>
          <cell r="AO39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B14" t="str">
            <v>Алимбекқызы Аяулым</v>
          </cell>
        </row>
        <row r="15">
          <cell r="B15" t="str">
            <v>Айболат Қайыржан</v>
          </cell>
        </row>
        <row r="16">
          <cell r="B16" t="str">
            <v>Бейсенғали Ханшайым</v>
          </cell>
        </row>
        <row r="17">
          <cell r="B17" t="str">
            <v>Бейсенғали Хадиджа</v>
          </cell>
        </row>
        <row r="18">
          <cell r="B18" t="str">
            <v>Бейғалиева Медина</v>
          </cell>
        </row>
        <row r="19">
          <cell r="B19" t="str">
            <v>Беку Мустафа</v>
          </cell>
        </row>
        <row r="20">
          <cell r="B20" t="str">
            <v>Ботантаева Жанайым</v>
          </cell>
        </row>
        <row r="21">
          <cell r="B21" t="str">
            <v>Даданбеков Жахангер</v>
          </cell>
        </row>
        <row r="22">
          <cell r="B22" t="str">
            <v>Марат Райымбек</v>
          </cell>
        </row>
        <row r="23">
          <cell r="B23" t="str">
            <v>Майдан Айбат</v>
          </cell>
        </row>
        <row r="24">
          <cell r="B24" t="str">
            <v>Еркенов Мансур</v>
          </cell>
        </row>
        <row r="25">
          <cell r="B25" t="str">
            <v>Серікбол Айша</v>
          </cell>
        </row>
        <row r="26">
          <cell r="B26" t="str">
            <v>Сейітқұрман Аружан</v>
          </cell>
        </row>
        <row r="27">
          <cell r="B27" t="str">
            <v>Смағұл Гүлдана</v>
          </cell>
        </row>
        <row r="28">
          <cell r="B28" t="str">
            <v>Қайнарұлы Раян</v>
          </cell>
        </row>
        <row r="29">
          <cell r="B29" t="str">
            <v>Қуаныш Каусар</v>
          </cell>
        </row>
        <row r="30">
          <cell r="B30" t="str">
            <v>Канапиянов Саттархан</v>
          </cell>
        </row>
        <row r="31">
          <cell r="B31" t="str">
            <v>Ұзақбай Хадиша</v>
          </cell>
        </row>
        <row r="32">
          <cell r="B32" t="str">
            <v>Зейнулда Әмір</v>
          </cell>
        </row>
        <row r="33">
          <cell r="B33" t="str">
            <v>Такенқызы Айғаным</v>
          </cell>
        </row>
        <row r="34">
          <cell r="B34" t="str">
            <v>Омарова Томирис</v>
          </cell>
        </row>
        <row r="35">
          <cell r="B35" t="str">
            <v>Кадырбеков Жалғас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1380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847</v>
      </c>
      <c r="AT11" s="91"/>
      <c r="AU11" s="91"/>
      <c r="AV11" s="91"/>
      <c r="AW11" s="91"/>
      <c r="AX11" s="91"/>
      <c r="AY11" s="91" t="s">
        <v>850</v>
      </c>
      <c r="AZ11" s="91"/>
      <c r="BA11" s="91"/>
      <c r="BB11" s="91"/>
      <c r="BC11" s="91"/>
      <c r="BD11" s="91"/>
      <c r="BE11" s="91"/>
      <c r="BF11" s="91"/>
      <c r="BG11" s="91"/>
      <c r="BH11" s="91" t="s">
        <v>847</v>
      </c>
      <c r="BI11" s="91"/>
      <c r="BJ11" s="91"/>
      <c r="BK11" s="91"/>
      <c r="BL11" s="91"/>
      <c r="BM11" s="91"/>
      <c r="BN11" s="91" t="s">
        <v>850</v>
      </c>
      <c r="BO11" s="91"/>
      <c r="BP11" s="91"/>
      <c r="BQ11" s="91"/>
      <c r="BR11" s="91"/>
      <c r="BS11" s="91"/>
      <c r="BT11" s="91"/>
      <c r="BU11" s="91"/>
      <c r="BV11" s="91"/>
      <c r="BW11" s="91" t="s">
        <v>847</v>
      </c>
      <c r="BX11" s="91"/>
      <c r="BY11" s="91"/>
      <c r="BZ11" s="91"/>
      <c r="CA11" s="91"/>
      <c r="CB11" s="91"/>
      <c r="CC11" s="91" t="s">
        <v>850</v>
      </c>
      <c r="CD11" s="91"/>
      <c r="CE11" s="91"/>
      <c r="CF11" s="91"/>
      <c r="CG11" s="91"/>
      <c r="CH11" s="91"/>
      <c r="CI11" s="91" t="s">
        <v>847</v>
      </c>
      <c r="CJ11" s="91"/>
      <c r="CK11" s="91"/>
      <c r="CL11" s="91"/>
      <c r="CM11" s="91"/>
      <c r="CN11" s="91"/>
      <c r="CO11" s="91"/>
      <c r="CP11" s="91"/>
      <c r="CQ11" s="91"/>
      <c r="CR11" s="91" t="s">
        <v>850</v>
      </c>
      <c r="CS11" s="91"/>
      <c r="CT11" s="91"/>
      <c r="CU11" s="91"/>
      <c r="CV11" s="91"/>
      <c r="CW11" s="91"/>
      <c r="CX11" s="91"/>
      <c r="CY11" s="91"/>
      <c r="CZ11" s="91"/>
      <c r="DA11" s="91" t="s">
        <v>847</v>
      </c>
      <c r="DB11" s="91"/>
      <c r="DC11" s="91"/>
      <c r="DD11" s="91"/>
      <c r="DE11" s="91"/>
      <c r="DF11" s="91"/>
      <c r="DG11" s="91" t="s">
        <v>850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79"/>
      <c r="B13" s="79"/>
      <c r="C13" s="70" t="s">
        <v>844</v>
      </c>
      <c r="D13" s="70"/>
      <c r="E13" s="70"/>
      <c r="F13" s="70" t="s">
        <v>1339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851</v>
      </c>
      <c r="Y13" s="70"/>
      <c r="Z13" s="70"/>
      <c r="AA13" s="70" t="s">
        <v>853</v>
      </c>
      <c r="AB13" s="70"/>
      <c r="AC13" s="70"/>
      <c r="AD13" s="70" t="s">
        <v>855</v>
      </c>
      <c r="AE13" s="70"/>
      <c r="AF13" s="70"/>
      <c r="AG13" s="70" t="s">
        <v>857</v>
      </c>
      <c r="AH13" s="70"/>
      <c r="AI13" s="70"/>
      <c r="AJ13" s="70" t="s">
        <v>859</v>
      </c>
      <c r="AK13" s="70"/>
      <c r="AL13" s="70"/>
      <c r="AM13" s="70" t="s">
        <v>863</v>
      </c>
      <c r="AN13" s="70"/>
      <c r="AO13" s="70"/>
      <c r="AP13" s="70" t="s">
        <v>864</v>
      </c>
      <c r="AQ13" s="70"/>
      <c r="AR13" s="70"/>
      <c r="AS13" s="70" t="s">
        <v>866</v>
      </c>
      <c r="AT13" s="70"/>
      <c r="AU13" s="70"/>
      <c r="AV13" s="70" t="s">
        <v>867</v>
      </c>
      <c r="AW13" s="70"/>
      <c r="AX13" s="70"/>
      <c r="AY13" s="70" t="s">
        <v>870</v>
      </c>
      <c r="AZ13" s="70"/>
      <c r="BA13" s="70"/>
      <c r="BB13" s="70" t="s">
        <v>871</v>
      </c>
      <c r="BC13" s="70"/>
      <c r="BD13" s="70"/>
      <c r="BE13" s="70" t="s">
        <v>874</v>
      </c>
      <c r="BF13" s="70"/>
      <c r="BG13" s="70"/>
      <c r="BH13" s="70" t="s">
        <v>875</v>
      </c>
      <c r="BI13" s="70"/>
      <c r="BJ13" s="70"/>
      <c r="BK13" s="70" t="s">
        <v>879</v>
      </c>
      <c r="BL13" s="70"/>
      <c r="BM13" s="70"/>
      <c r="BN13" s="70" t="s">
        <v>878</v>
      </c>
      <c r="BO13" s="70"/>
      <c r="BP13" s="70"/>
      <c r="BQ13" s="70" t="s">
        <v>880</v>
      </c>
      <c r="BR13" s="70"/>
      <c r="BS13" s="70"/>
      <c r="BT13" s="70" t="s">
        <v>881</v>
      </c>
      <c r="BU13" s="70"/>
      <c r="BV13" s="70"/>
      <c r="BW13" s="70" t="s">
        <v>883</v>
      </c>
      <c r="BX13" s="70"/>
      <c r="BY13" s="70"/>
      <c r="BZ13" s="70" t="s">
        <v>885</v>
      </c>
      <c r="CA13" s="70"/>
      <c r="CB13" s="70"/>
      <c r="CC13" s="70" t="s">
        <v>886</v>
      </c>
      <c r="CD13" s="70"/>
      <c r="CE13" s="70"/>
      <c r="CF13" s="70" t="s">
        <v>887</v>
      </c>
      <c r="CG13" s="70"/>
      <c r="CH13" s="70"/>
      <c r="CI13" s="70" t="s">
        <v>889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890</v>
      </c>
      <c r="CS13" s="70"/>
      <c r="CT13" s="70"/>
      <c r="CU13" s="70" t="s">
        <v>133</v>
      </c>
      <c r="CV13" s="70"/>
      <c r="CW13" s="70"/>
      <c r="CX13" s="70" t="s">
        <v>891</v>
      </c>
      <c r="CY13" s="70"/>
      <c r="CZ13" s="70"/>
      <c r="DA13" s="70" t="s">
        <v>892</v>
      </c>
      <c r="DB13" s="70"/>
      <c r="DC13" s="70"/>
      <c r="DD13" s="70" t="s">
        <v>896</v>
      </c>
      <c r="DE13" s="70"/>
      <c r="DF13" s="70"/>
      <c r="DG13" s="70" t="s">
        <v>898</v>
      </c>
      <c r="DH13" s="70"/>
      <c r="DI13" s="70"/>
      <c r="DJ13" s="70" t="s">
        <v>900</v>
      </c>
      <c r="DK13" s="70"/>
      <c r="DL13" s="70"/>
      <c r="DM13" s="70" t="s">
        <v>902</v>
      </c>
      <c r="DN13" s="70"/>
      <c r="DO13" s="70"/>
    </row>
    <row r="14" spans="1:254" ht="111.75" customHeight="1" x14ac:dyDescent="0.25">
      <c r="A14" s="79"/>
      <c r="B14" s="7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840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811</v>
      </c>
      <c r="C43" s="84"/>
      <c r="D43" s="84"/>
      <c r="E43" s="8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87" t="s">
        <v>3</v>
      </c>
      <c r="G48" s="8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89" t="s">
        <v>117</v>
      </c>
      <c r="G57" s="9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1380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79"/>
      <c r="B13" s="79"/>
      <c r="C13" s="70" t="s">
        <v>905</v>
      </c>
      <c r="D13" s="70"/>
      <c r="E13" s="70"/>
      <c r="F13" s="70" t="s">
        <v>909</v>
      </c>
      <c r="G13" s="70"/>
      <c r="H13" s="70"/>
      <c r="I13" s="70" t="s">
        <v>910</v>
      </c>
      <c r="J13" s="70"/>
      <c r="K13" s="70"/>
      <c r="L13" s="70" t="s">
        <v>911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913</v>
      </c>
      <c r="V13" s="70"/>
      <c r="W13" s="70"/>
      <c r="X13" s="70" t="s">
        <v>914</v>
      </c>
      <c r="Y13" s="70"/>
      <c r="Z13" s="70"/>
      <c r="AA13" s="70" t="s">
        <v>915</v>
      </c>
      <c r="AB13" s="70"/>
      <c r="AC13" s="70"/>
      <c r="AD13" s="70" t="s">
        <v>917</v>
      </c>
      <c r="AE13" s="70"/>
      <c r="AF13" s="70"/>
      <c r="AG13" s="70" t="s">
        <v>919</v>
      </c>
      <c r="AH13" s="70"/>
      <c r="AI13" s="70"/>
      <c r="AJ13" s="70" t="s">
        <v>1325</v>
      </c>
      <c r="AK13" s="70"/>
      <c r="AL13" s="70"/>
      <c r="AM13" s="70" t="s">
        <v>924</v>
      </c>
      <c r="AN13" s="70"/>
      <c r="AO13" s="70"/>
      <c r="AP13" s="70" t="s">
        <v>925</v>
      </c>
      <c r="AQ13" s="70"/>
      <c r="AR13" s="70"/>
      <c r="AS13" s="70" t="s">
        <v>926</v>
      </c>
      <c r="AT13" s="70"/>
      <c r="AU13" s="70"/>
      <c r="AV13" s="70" t="s">
        <v>927</v>
      </c>
      <c r="AW13" s="70"/>
      <c r="AX13" s="70"/>
      <c r="AY13" s="70" t="s">
        <v>929</v>
      </c>
      <c r="AZ13" s="70"/>
      <c r="BA13" s="70"/>
      <c r="BB13" s="70" t="s">
        <v>930</v>
      </c>
      <c r="BC13" s="70"/>
      <c r="BD13" s="70"/>
      <c r="BE13" s="70" t="s">
        <v>931</v>
      </c>
      <c r="BF13" s="70"/>
      <c r="BG13" s="70"/>
      <c r="BH13" s="70" t="s">
        <v>932</v>
      </c>
      <c r="BI13" s="70"/>
      <c r="BJ13" s="70"/>
      <c r="BK13" s="70" t="s">
        <v>933</v>
      </c>
      <c r="BL13" s="70"/>
      <c r="BM13" s="70"/>
      <c r="BN13" s="70" t="s">
        <v>935</v>
      </c>
      <c r="BO13" s="70"/>
      <c r="BP13" s="70"/>
      <c r="BQ13" s="70" t="s">
        <v>936</v>
      </c>
      <c r="BR13" s="70"/>
      <c r="BS13" s="70"/>
      <c r="BT13" s="70" t="s">
        <v>938</v>
      </c>
      <c r="BU13" s="70"/>
      <c r="BV13" s="70"/>
      <c r="BW13" s="70" t="s">
        <v>940</v>
      </c>
      <c r="BX13" s="70"/>
      <c r="BY13" s="70"/>
      <c r="BZ13" s="70" t="s">
        <v>941</v>
      </c>
      <c r="CA13" s="70"/>
      <c r="CB13" s="70"/>
      <c r="CC13" s="70" t="s">
        <v>945</v>
      </c>
      <c r="CD13" s="70"/>
      <c r="CE13" s="70"/>
      <c r="CF13" s="70" t="s">
        <v>948</v>
      </c>
      <c r="CG13" s="70"/>
      <c r="CH13" s="70"/>
      <c r="CI13" s="70" t="s">
        <v>949</v>
      </c>
      <c r="CJ13" s="70"/>
      <c r="CK13" s="70"/>
      <c r="CL13" s="70" t="s">
        <v>950</v>
      </c>
      <c r="CM13" s="70"/>
      <c r="CN13" s="70"/>
      <c r="CO13" s="70" t="s">
        <v>951</v>
      </c>
      <c r="CP13" s="70"/>
      <c r="CQ13" s="70"/>
      <c r="CR13" s="70" t="s">
        <v>953</v>
      </c>
      <c r="CS13" s="70"/>
      <c r="CT13" s="70"/>
      <c r="CU13" s="70" t="s">
        <v>954</v>
      </c>
      <c r="CV13" s="70"/>
      <c r="CW13" s="70"/>
      <c r="CX13" s="70" t="s">
        <v>955</v>
      </c>
      <c r="CY13" s="70"/>
      <c r="CZ13" s="70"/>
      <c r="DA13" s="70" t="s">
        <v>956</v>
      </c>
      <c r="DB13" s="70"/>
      <c r="DC13" s="70"/>
      <c r="DD13" s="70" t="s">
        <v>957</v>
      </c>
      <c r="DE13" s="70"/>
      <c r="DF13" s="70"/>
      <c r="DG13" s="70" t="s">
        <v>958</v>
      </c>
      <c r="DH13" s="70"/>
      <c r="DI13" s="70"/>
      <c r="DJ13" s="70" t="s">
        <v>960</v>
      </c>
      <c r="DK13" s="70"/>
      <c r="DL13" s="70"/>
      <c r="DM13" s="70" t="s">
        <v>961</v>
      </c>
      <c r="DN13" s="70"/>
      <c r="DO13" s="70"/>
      <c r="DP13" s="70" t="s">
        <v>962</v>
      </c>
      <c r="DQ13" s="70"/>
      <c r="DR13" s="70"/>
    </row>
    <row r="14" spans="1:254" ht="83.25" customHeight="1" x14ac:dyDescent="0.25">
      <c r="A14" s="79"/>
      <c r="B14" s="79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841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1380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981</v>
      </c>
      <c r="V11" s="74"/>
      <c r="W11" s="74"/>
      <c r="X11" s="74" t="s">
        <v>982</v>
      </c>
      <c r="Y11" s="74"/>
      <c r="Z11" s="74"/>
      <c r="AA11" s="72" t="s">
        <v>983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1005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79"/>
      <c r="B12" s="79"/>
      <c r="C12" s="70" t="s">
        <v>963</v>
      </c>
      <c r="D12" s="70"/>
      <c r="E12" s="70"/>
      <c r="F12" s="70" t="s">
        <v>967</v>
      </c>
      <c r="G12" s="70"/>
      <c r="H12" s="70"/>
      <c r="I12" s="70" t="s">
        <v>971</v>
      </c>
      <c r="J12" s="70"/>
      <c r="K12" s="70"/>
      <c r="L12" s="70" t="s">
        <v>975</v>
      </c>
      <c r="M12" s="70"/>
      <c r="N12" s="70"/>
      <c r="O12" s="70" t="s">
        <v>977</v>
      </c>
      <c r="P12" s="70"/>
      <c r="Q12" s="70"/>
      <c r="R12" s="70" t="s">
        <v>980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984</v>
      </c>
      <c r="AB12" s="70"/>
      <c r="AC12" s="70"/>
      <c r="AD12" s="70" t="s">
        <v>988</v>
      </c>
      <c r="AE12" s="70"/>
      <c r="AF12" s="70"/>
      <c r="AG12" s="70" t="s">
        <v>989</v>
      </c>
      <c r="AH12" s="70"/>
      <c r="AI12" s="70"/>
      <c r="AJ12" s="70" t="s">
        <v>993</v>
      </c>
      <c r="AK12" s="70"/>
      <c r="AL12" s="70"/>
      <c r="AM12" s="70" t="s">
        <v>997</v>
      </c>
      <c r="AN12" s="70"/>
      <c r="AO12" s="70"/>
      <c r="AP12" s="70" t="s">
        <v>1001</v>
      </c>
      <c r="AQ12" s="70"/>
      <c r="AR12" s="70"/>
      <c r="AS12" s="70" t="s">
        <v>1002</v>
      </c>
      <c r="AT12" s="70"/>
      <c r="AU12" s="70"/>
      <c r="AV12" s="70" t="s">
        <v>1006</v>
      </c>
      <c r="AW12" s="70"/>
      <c r="AX12" s="70"/>
      <c r="AY12" s="70" t="s">
        <v>1007</v>
      </c>
      <c r="AZ12" s="70"/>
      <c r="BA12" s="70"/>
      <c r="BB12" s="70" t="s">
        <v>1008</v>
      </c>
      <c r="BC12" s="70"/>
      <c r="BD12" s="70"/>
      <c r="BE12" s="70" t="s">
        <v>1009</v>
      </c>
      <c r="BF12" s="70"/>
      <c r="BG12" s="70"/>
      <c r="BH12" s="70" t="s">
        <v>1010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1014</v>
      </c>
      <c r="BR12" s="70"/>
      <c r="BS12" s="70"/>
      <c r="BT12" s="70" t="s">
        <v>1015</v>
      </c>
      <c r="BU12" s="70"/>
      <c r="BV12" s="70"/>
      <c r="BW12" s="70" t="s">
        <v>1016</v>
      </c>
      <c r="BX12" s="70"/>
      <c r="BY12" s="70"/>
      <c r="BZ12" s="70" t="s">
        <v>1017</v>
      </c>
      <c r="CA12" s="70"/>
      <c r="CB12" s="70"/>
      <c r="CC12" s="70" t="s">
        <v>369</v>
      </c>
      <c r="CD12" s="70"/>
      <c r="CE12" s="70"/>
      <c r="CF12" s="100" t="s">
        <v>372</v>
      </c>
      <c r="CG12" s="100"/>
      <c r="CH12" s="100"/>
      <c r="CI12" s="70" t="s">
        <v>376</v>
      </c>
      <c r="CJ12" s="70"/>
      <c r="CK12" s="70"/>
      <c r="CL12" s="70" t="s">
        <v>1328</v>
      </c>
      <c r="CM12" s="70"/>
      <c r="CN12" s="70"/>
      <c r="CO12" s="70" t="s">
        <v>382</v>
      </c>
      <c r="CP12" s="70"/>
      <c r="CQ12" s="70"/>
      <c r="CR12" s="100" t="s">
        <v>385</v>
      </c>
      <c r="CS12" s="100"/>
      <c r="CT12" s="100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79"/>
      <c r="B13" s="79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840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1380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79"/>
      <c r="B12" s="79"/>
      <c r="C12" s="70" t="s">
        <v>1055</v>
      </c>
      <c r="D12" s="70"/>
      <c r="E12" s="70"/>
      <c r="F12" s="70" t="s">
        <v>1058</v>
      </c>
      <c r="G12" s="70"/>
      <c r="H12" s="70"/>
      <c r="I12" s="70" t="s">
        <v>1061</v>
      </c>
      <c r="J12" s="70"/>
      <c r="K12" s="70"/>
      <c r="L12" s="70" t="s">
        <v>538</v>
      </c>
      <c r="M12" s="70"/>
      <c r="N12" s="70"/>
      <c r="O12" s="70" t="s">
        <v>1064</v>
      </c>
      <c r="P12" s="70"/>
      <c r="Q12" s="70"/>
      <c r="R12" s="70" t="s">
        <v>1067</v>
      </c>
      <c r="S12" s="70"/>
      <c r="T12" s="70"/>
      <c r="U12" s="70" t="s">
        <v>1071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1076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1079</v>
      </c>
      <c r="AT12" s="70"/>
      <c r="AU12" s="70"/>
      <c r="AV12" s="70" t="s">
        <v>1329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1085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1092</v>
      </c>
      <c r="BX12" s="70"/>
      <c r="BY12" s="70"/>
      <c r="BZ12" s="70" t="s">
        <v>557</v>
      </c>
      <c r="CA12" s="70"/>
      <c r="CB12" s="70"/>
      <c r="CC12" s="70" t="s">
        <v>1096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1108</v>
      </c>
      <c r="DE12" s="70"/>
      <c r="DF12" s="70"/>
      <c r="DG12" s="70" t="s">
        <v>1111</v>
      </c>
      <c r="DH12" s="70"/>
      <c r="DI12" s="70"/>
      <c r="DJ12" s="70" t="s">
        <v>604</v>
      </c>
      <c r="DK12" s="70"/>
      <c r="DL12" s="70"/>
      <c r="DM12" s="70" t="s">
        <v>1115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1123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0" t="s">
        <v>611</v>
      </c>
      <c r="EL12" s="100"/>
      <c r="EM12" s="100"/>
      <c r="EN12" s="70" t="s">
        <v>1134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1140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1145</v>
      </c>
      <c r="FJ12" s="70"/>
      <c r="FK12" s="70"/>
      <c r="FL12" s="70" t="s">
        <v>617</v>
      </c>
      <c r="FM12" s="70"/>
      <c r="FN12" s="70"/>
      <c r="FO12" s="70" t="s">
        <v>1149</v>
      </c>
      <c r="FP12" s="70"/>
      <c r="FQ12" s="70"/>
      <c r="FR12" s="70" t="s">
        <v>619</v>
      </c>
      <c r="FS12" s="70"/>
      <c r="FT12" s="70"/>
      <c r="FU12" s="100" t="s">
        <v>1332</v>
      </c>
      <c r="FV12" s="100"/>
      <c r="FW12" s="100"/>
      <c r="FX12" s="70" t="s">
        <v>1333</v>
      </c>
      <c r="FY12" s="70"/>
      <c r="FZ12" s="70"/>
      <c r="GA12" s="70" t="s">
        <v>623</v>
      </c>
      <c r="GB12" s="70"/>
      <c r="GC12" s="70"/>
      <c r="GD12" s="70" t="s">
        <v>1155</v>
      </c>
      <c r="GE12" s="70"/>
      <c r="GF12" s="70"/>
      <c r="GG12" s="70" t="s">
        <v>626</v>
      </c>
      <c r="GH12" s="70"/>
      <c r="GI12" s="70"/>
      <c r="GJ12" s="70" t="s">
        <v>1161</v>
      </c>
      <c r="GK12" s="70"/>
      <c r="GL12" s="70"/>
      <c r="GM12" s="70" t="s">
        <v>1165</v>
      </c>
      <c r="GN12" s="70"/>
      <c r="GO12" s="70"/>
      <c r="GP12" s="70" t="s">
        <v>1334</v>
      </c>
      <c r="GQ12" s="70"/>
      <c r="GR12" s="70"/>
    </row>
    <row r="13" spans="1:254" ht="93.75" customHeight="1" x14ac:dyDescent="0.25">
      <c r="A13" s="79"/>
      <c r="B13" s="79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7" t="s">
        <v>843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abSelected="1" topLeftCell="A14" zoomScale="112" zoomScaleNormal="112" workbookViewId="0">
      <pane xSplit="2" topLeftCell="DY1" activePane="topRight" state="frozen"/>
      <selection activeCell="A3" sqref="A3"/>
      <selection pane="topRight" activeCell="EW12" sqref="EW12:EY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H1" s="31" t="s">
        <v>1385</v>
      </c>
      <c r="AI1" s="31"/>
      <c r="AJ1" s="31"/>
    </row>
    <row r="2" spans="1:293" ht="15.75" x14ac:dyDescent="0.25">
      <c r="A2" s="8" t="s">
        <v>839</v>
      </c>
      <c r="B2" s="14" t="s">
        <v>1386</v>
      </c>
      <c r="C2" s="7"/>
      <c r="D2" s="7"/>
      <c r="E2" s="61" t="s">
        <v>1387</v>
      </c>
      <c r="F2" s="61" t="s">
        <v>1388</v>
      </c>
      <c r="G2" s="7"/>
      <c r="H2" s="7"/>
      <c r="I2" s="7"/>
      <c r="J2" s="61" t="s">
        <v>1389</v>
      </c>
      <c r="K2" s="15"/>
      <c r="L2" s="16"/>
      <c r="M2" s="7"/>
      <c r="N2" s="7"/>
      <c r="O2" s="61" t="s">
        <v>1390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6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17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119" t="str">
        <f>'[1]мектепалды тобы'!AM11</f>
        <v>5-К.6</v>
      </c>
      <c r="AN11" s="119"/>
      <c r="AO11" s="119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79"/>
      <c r="B12" s="79"/>
      <c r="C12" s="70" t="s">
        <v>1340</v>
      </c>
      <c r="D12" s="70"/>
      <c r="E12" s="70"/>
      <c r="F12" s="70" t="s">
        <v>1341</v>
      </c>
      <c r="G12" s="70"/>
      <c r="H12" s="70"/>
      <c r="I12" s="70" t="s">
        <v>1342</v>
      </c>
      <c r="J12" s="70"/>
      <c r="K12" s="70"/>
      <c r="L12" s="70" t="s">
        <v>1343</v>
      </c>
      <c r="M12" s="70"/>
      <c r="N12" s="70"/>
      <c r="O12" s="70" t="s">
        <v>1344</v>
      </c>
      <c r="P12" s="70"/>
      <c r="Q12" s="70"/>
      <c r="R12" s="70" t="s">
        <v>1345</v>
      </c>
      <c r="S12" s="70"/>
      <c r="T12" s="70"/>
      <c r="U12" s="70" t="s">
        <v>1346</v>
      </c>
      <c r="V12" s="70"/>
      <c r="W12" s="70"/>
      <c r="X12" s="70" t="s">
        <v>1347</v>
      </c>
      <c r="Y12" s="70"/>
      <c r="Z12" s="70"/>
      <c r="AA12" s="70" t="s">
        <v>1348</v>
      </c>
      <c r="AB12" s="70"/>
      <c r="AC12" s="70"/>
      <c r="AD12" s="70" t="s">
        <v>1349</v>
      </c>
      <c r="AE12" s="70"/>
      <c r="AF12" s="70"/>
      <c r="AG12" s="70" t="s">
        <v>1350</v>
      </c>
      <c r="AH12" s="70"/>
      <c r="AI12" s="70"/>
      <c r="AJ12" s="70" t="s">
        <v>1351</v>
      </c>
      <c r="AK12" s="70"/>
      <c r="AL12" s="70"/>
      <c r="AM12" s="115" t="str">
        <f>'[1]мектепалды тобы'!AM12</f>
        <v>әңгімелерді бірізді айтып береді</v>
      </c>
      <c r="AN12" s="115"/>
      <c r="AO12" s="115"/>
      <c r="AP12" s="70" t="s">
        <v>1353</v>
      </c>
      <c r="AQ12" s="70"/>
      <c r="AR12" s="70"/>
      <c r="AS12" s="70" t="s">
        <v>1354</v>
      </c>
      <c r="AT12" s="70"/>
      <c r="AU12" s="70"/>
      <c r="AV12" s="70" t="s">
        <v>1355</v>
      </c>
      <c r="AW12" s="70"/>
      <c r="AX12" s="70"/>
      <c r="AY12" s="70" t="s">
        <v>1356</v>
      </c>
      <c r="AZ12" s="70"/>
      <c r="BA12" s="70"/>
      <c r="BB12" s="70" t="s">
        <v>1357</v>
      </c>
      <c r="BC12" s="70"/>
      <c r="BD12" s="70"/>
      <c r="BE12" s="70" t="s">
        <v>1358</v>
      </c>
      <c r="BF12" s="70"/>
      <c r="BG12" s="70"/>
      <c r="BH12" s="70" t="s">
        <v>1359</v>
      </c>
      <c r="BI12" s="70"/>
      <c r="BJ12" s="70"/>
      <c r="BK12" s="70" t="s">
        <v>1360</v>
      </c>
      <c r="BL12" s="70"/>
      <c r="BM12" s="70"/>
      <c r="BN12" s="70" t="s">
        <v>1361</v>
      </c>
      <c r="BO12" s="70"/>
      <c r="BP12" s="70"/>
      <c r="BQ12" s="70" t="s">
        <v>1362</v>
      </c>
      <c r="BR12" s="70"/>
      <c r="BS12" s="70"/>
      <c r="BT12" s="70" t="s">
        <v>1363</v>
      </c>
      <c r="BU12" s="70"/>
      <c r="BV12" s="70"/>
      <c r="BW12" s="70" t="s">
        <v>1364</v>
      </c>
      <c r="BX12" s="70"/>
      <c r="BY12" s="70"/>
      <c r="BZ12" s="70" t="s">
        <v>1201</v>
      </c>
      <c r="CA12" s="70"/>
      <c r="CB12" s="70"/>
      <c r="CC12" s="70" t="s">
        <v>1365</v>
      </c>
      <c r="CD12" s="70"/>
      <c r="CE12" s="70"/>
      <c r="CF12" s="70" t="s">
        <v>1366</v>
      </c>
      <c r="CG12" s="70"/>
      <c r="CH12" s="70"/>
      <c r="CI12" s="70" t="s">
        <v>1367</v>
      </c>
      <c r="CJ12" s="70"/>
      <c r="CK12" s="70"/>
      <c r="CL12" s="70" t="s">
        <v>1368</v>
      </c>
      <c r="CM12" s="70"/>
      <c r="CN12" s="70"/>
      <c r="CO12" s="70" t="s">
        <v>1369</v>
      </c>
      <c r="CP12" s="70"/>
      <c r="CQ12" s="70"/>
      <c r="CR12" s="70" t="s">
        <v>1370</v>
      </c>
      <c r="CS12" s="70"/>
      <c r="CT12" s="70"/>
      <c r="CU12" s="70" t="s">
        <v>1371</v>
      </c>
      <c r="CV12" s="70"/>
      <c r="CW12" s="70"/>
      <c r="CX12" s="70" t="s">
        <v>1372</v>
      </c>
      <c r="CY12" s="70"/>
      <c r="CZ12" s="70"/>
      <c r="DA12" s="70" t="s">
        <v>1373</v>
      </c>
      <c r="DB12" s="70"/>
      <c r="DC12" s="70"/>
      <c r="DD12" s="70" t="s">
        <v>1374</v>
      </c>
      <c r="DE12" s="70"/>
      <c r="DF12" s="70"/>
      <c r="DG12" s="70" t="s">
        <v>1375</v>
      </c>
      <c r="DH12" s="70"/>
      <c r="DI12" s="70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70" t="s">
        <v>761</v>
      </c>
      <c r="DZ12" s="70"/>
      <c r="EA12" s="70"/>
      <c r="EB12" s="118" t="s">
        <v>762</v>
      </c>
      <c r="EC12" s="118"/>
      <c r="ED12" s="118"/>
      <c r="EE12" s="70" t="s">
        <v>1233</v>
      </c>
      <c r="EF12" s="70"/>
      <c r="EG12" s="70"/>
      <c r="EH12" s="118" t="s">
        <v>763</v>
      </c>
      <c r="EI12" s="118"/>
      <c r="EJ12" s="118"/>
      <c r="EK12" s="70" t="s">
        <v>1336</v>
      </c>
      <c r="EL12" s="70"/>
      <c r="EM12" s="70"/>
      <c r="EN12" s="70" t="s">
        <v>766</v>
      </c>
      <c r="EO12" s="70"/>
      <c r="EP12" s="70"/>
      <c r="EQ12" s="115" t="s">
        <v>1242</v>
      </c>
      <c r="ER12" s="115"/>
      <c r="ES12" s="115"/>
      <c r="ET12" s="70" t="s">
        <v>771</v>
      </c>
      <c r="EU12" s="70"/>
      <c r="EV12" s="70"/>
      <c r="EW12" s="70" t="s">
        <v>1245</v>
      </c>
      <c r="EX12" s="70"/>
      <c r="EY12" s="70"/>
      <c r="EZ12" s="70" t="s">
        <v>1247</v>
      </c>
      <c r="FA12" s="70"/>
      <c r="FB12" s="70"/>
      <c r="FC12" s="70" t="s">
        <v>1249</v>
      </c>
      <c r="FD12" s="70"/>
      <c r="FE12" s="70"/>
      <c r="FF12" s="70" t="s">
        <v>1337</v>
      </c>
      <c r="FG12" s="70"/>
      <c r="FH12" s="70"/>
      <c r="FI12" s="70" t="s">
        <v>1252</v>
      </c>
      <c r="FJ12" s="70"/>
      <c r="FK12" s="70"/>
      <c r="FL12" s="115" t="s">
        <v>775</v>
      </c>
      <c r="FM12" s="115"/>
      <c r="FN12" s="115"/>
      <c r="FO12" s="115" t="s">
        <v>1256</v>
      </c>
      <c r="FP12" s="115"/>
      <c r="FQ12" s="115"/>
      <c r="FR12" s="70" t="s">
        <v>1259</v>
      </c>
      <c r="FS12" s="70"/>
      <c r="FT12" s="70"/>
      <c r="FU12" s="70" t="s">
        <v>1263</v>
      </c>
      <c r="FV12" s="70"/>
      <c r="FW12" s="70"/>
      <c r="FX12" s="70" t="s">
        <v>1265</v>
      </c>
      <c r="FY12" s="70"/>
      <c r="FZ12" s="70"/>
      <c r="GA12" s="115" t="s">
        <v>1268</v>
      </c>
      <c r="GB12" s="115"/>
      <c r="GC12" s="115"/>
      <c r="GD12" s="70" t="s">
        <v>780</v>
      </c>
      <c r="GE12" s="70"/>
      <c r="GF12" s="70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15" t="s">
        <v>787</v>
      </c>
      <c r="GT12" s="115"/>
      <c r="GU12" s="115"/>
      <c r="GV12" s="115" t="s">
        <v>789</v>
      </c>
      <c r="GW12" s="115"/>
      <c r="GX12" s="115"/>
      <c r="GY12" s="100" t="s">
        <v>790</v>
      </c>
      <c r="GZ12" s="100"/>
      <c r="HA12" s="100"/>
      <c r="HB12" s="70" t="s">
        <v>1286</v>
      </c>
      <c r="HC12" s="70"/>
      <c r="HD12" s="70"/>
      <c r="HE12" s="115" t="s">
        <v>1288</v>
      </c>
      <c r="HF12" s="115"/>
      <c r="HG12" s="115"/>
      <c r="HH12" s="70" t="s">
        <v>796</v>
      </c>
      <c r="HI12" s="70"/>
      <c r="HJ12" s="70"/>
      <c r="HK12" s="70" t="s">
        <v>1289</v>
      </c>
      <c r="HL12" s="70"/>
      <c r="HM12" s="70"/>
      <c r="HN12" s="70" t="s">
        <v>1292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115" t="s">
        <v>618</v>
      </c>
      <c r="HX12" s="115"/>
      <c r="HY12" s="115"/>
      <c r="HZ12" s="115" t="s">
        <v>1301</v>
      </c>
      <c r="IA12" s="115"/>
      <c r="IB12" s="115"/>
      <c r="IC12" s="115" t="s">
        <v>1305</v>
      </c>
      <c r="ID12" s="115"/>
      <c r="IE12" s="115"/>
      <c r="IF12" s="115" t="s">
        <v>802</v>
      </c>
      <c r="IG12" s="115"/>
      <c r="IH12" s="115"/>
      <c r="II12" s="115" t="s">
        <v>1310</v>
      </c>
      <c r="IJ12" s="115"/>
      <c r="IK12" s="115"/>
      <c r="IL12" s="115" t="s">
        <v>1311</v>
      </c>
      <c r="IM12" s="115"/>
      <c r="IN12" s="115"/>
      <c r="IO12" s="70" t="s">
        <v>1315</v>
      </c>
      <c r="IP12" s="70"/>
      <c r="IQ12" s="70"/>
      <c r="IR12" s="115" t="s">
        <v>1319</v>
      </c>
      <c r="IS12" s="115"/>
      <c r="IT12" s="115"/>
    </row>
    <row r="13" spans="1:293" ht="82.5" customHeight="1" x14ac:dyDescent="0.25">
      <c r="A13" s="79"/>
      <c r="B13" s="79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64" t="str">
        <f>'[1]мектепалды тобы'!AM13</f>
        <v>әңгіме айта алады</v>
      </c>
      <c r="AN13" s="64" t="str">
        <f>'[1]мектепалды тобы'!AN13</f>
        <v>ішінара әңгіме айта алады</v>
      </c>
      <c r="AO13" s="64" t="str">
        <f>'[1]мектепалды тобы'!AO13</f>
        <v>әңгіме айта              алмайды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28" t="str">
        <f>'[2]мектепалды топ, сынып'!B14</f>
        <v>Алимбекқызы Аяулым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65">
        <v>1</v>
      </c>
      <c r="AN14" s="65"/>
      <c r="AO14" s="65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f t="shared" ref="FO14:FO36" si="0">$FL$14</f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f t="shared" ref="GA14:GA36" si="1">$GY$18</f>
        <v>1</v>
      </c>
      <c r="GB14" s="4"/>
      <c r="GC14" s="4"/>
      <c r="GD14" s="4">
        <v>1</v>
      </c>
      <c r="GE14" s="4"/>
      <c r="GF14" s="4"/>
      <c r="GG14" s="4">
        <f t="shared" ref="GG14:GG36" si="2">$GY$18</f>
        <v>1</v>
      </c>
      <c r="GH14" s="4"/>
      <c r="GI14" s="4"/>
      <c r="GJ14" s="4">
        <f t="shared" ref="GJ14:GJ36" si="3">$GY$18</f>
        <v>1</v>
      </c>
      <c r="GK14" s="4"/>
      <c r="GL14" s="4"/>
      <c r="GM14" s="4">
        <f t="shared" ref="GM14:GM36" si="4">$GY$18</f>
        <v>1</v>
      </c>
      <c r="GN14" s="4"/>
      <c r="GO14" s="4"/>
      <c r="GP14" s="4">
        <f t="shared" ref="GP14:GP36" si="5">$GY$18</f>
        <v>1</v>
      </c>
      <c r="GQ14" s="4"/>
      <c r="GR14" s="4"/>
      <c r="GS14" s="4">
        <f t="shared" ref="GS14:GS36" si="6">$GY$18</f>
        <v>1</v>
      </c>
      <c r="GT14" s="4"/>
      <c r="GU14" s="4"/>
      <c r="GV14" s="4">
        <f t="shared" ref="GV14:GV36" si="7">$GY$18</f>
        <v>1</v>
      </c>
      <c r="GW14" s="4"/>
      <c r="GX14" s="4"/>
      <c r="GY14" s="4">
        <v>1</v>
      </c>
      <c r="GZ14" s="4"/>
      <c r="HA14" s="4"/>
      <c r="HB14" s="4">
        <f t="shared" ref="HB14:HB36" si="8">$HQ$14</f>
        <v>1</v>
      </c>
      <c r="HC14" s="4"/>
      <c r="HD14" s="4"/>
      <c r="HE14" s="4">
        <f t="shared" ref="HE14:HE36" si="9">$HQ$14</f>
        <v>1</v>
      </c>
      <c r="HF14" s="4"/>
      <c r="HG14" s="4"/>
      <c r="HH14" s="4">
        <f t="shared" ref="HH14:HH36" si="10">$HQ$14</f>
        <v>1</v>
      </c>
      <c r="HI14" s="4"/>
      <c r="HJ14" s="4"/>
      <c r="HK14" s="4">
        <f t="shared" ref="HK14:HK36" si="11">$HQ$14</f>
        <v>1</v>
      </c>
      <c r="HL14" s="4"/>
      <c r="HM14" s="4"/>
      <c r="HN14" s="4">
        <f t="shared" ref="HN14:HN36" si="12">$HQ$14</f>
        <v>1</v>
      </c>
      <c r="HO14" s="4"/>
      <c r="HP14" s="4"/>
      <c r="HQ14" s="4">
        <f t="shared" ref="HQ14:HQ36" si="13">$HT$14</f>
        <v>1</v>
      </c>
      <c r="HR14" s="4"/>
      <c r="HS14" s="4"/>
      <c r="HT14" s="4">
        <f t="shared" ref="HT14:HT36" si="14">$HW$16</f>
        <v>1</v>
      </c>
      <c r="HU14" s="4"/>
      <c r="HV14" s="4"/>
      <c r="HW14" s="4">
        <f>$HZ$14</f>
        <v>1</v>
      </c>
      <c r="HX14" s="4"/>
      <c r="HY14" s="4"/>
      <c r="HZ14" s="4">
        <v>1</v>
      </c>
      <c r="IA14" s="4"/>
      <c r="IB14" s="4"/>
      <c r="IC14" s="4">
        <f t="shared" ref="IC14:IC36" si="15">$IF$14</f>
        <v>1</v>
      </c>
      <c r="ID14" s="4"/>
      <c r="IE14" s="4"/>
      <c r="IF14" s="4">
        <v>1</v>
      </c>
      <c r="IG14" s="4"/>
      <c r="IH14" s="4"/>
      <c r="II14" s="4">
        <f t="shared" ref="II14:II36" si="16">$IL$14</f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tr">
        <f>'[2]мектепалды топ, сынып'!B15</f>
        <v>Айболат Қайыржан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65">
        <f>'[1]мектепалды тобы'!AM15</f>
        <v>1</v>
      </c>
      <c r="AN15" s="65"/>
      <c r="AO15" s="65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f t="shared" si="0"/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f t="shared" ref="FX15:FX36" si="17">$FX$14</f>
        <v>1</v>
      </c>
      <c r="FY15" s="4"/>
      <c r="FZ15" s="4"/>
      <c r="GA15" s="4">
        <f t="shared" si="1"/>
        <v>1</v>
      </c>
      <c r="GB15" s="4"/>
      <c r="GC15" s="4"/>
      <c r="GD15" s="4">
        <v>1</v>
      </c>
      <c r="GE15" s="4"/>
      <c r="GF15" s="4"/>
      <c r="GG15" s="4">
        <f t="shared" si="2"/>
        <v>1</v>
      </c>
      <c r="GH15" s="4"/>
      <c r="GI15" s="4"/>
      <c r="GJ15" s="4"/>
      <c r="GK15" s="4">
        <v>1</v>
      </c>
      <c r="GL15" s="4"/>
      <c r="GM15" s="4">
        <f t="shared" si="4"/>
        <v>1</v>
      </c>
      <c r="GN15" s="4"/>
      <c r="GO15" s="4"/>
      <c r="GP15" s="4"/>
      <c r="GQ15" s="4">
        <v>1</v>
      </c>
      <c r="GR15" s="4"/>
      <c r="GS15" s="4">
        <f t="shared" si="6"/>
        <v>1</v>
      </c>
      <c r="GT15" s="4"/>
      <c r="GU15" s="4"/>
      <c r="GV15" s="4">
        <f t="shared" si="7"/>
        <v>1</v>
      </c>
      <c r="GW15" s="4"/>
      <c r="GX15" s="4"/>
      <c r="GY15" s="4">
        <v>1</v>
      </c>
      <c r="GZ15" s="4"/>
      <c r="HA15" s="4"/>
      <c r="HB15" s="4">
        <f t="shared" si="8"/>
        <v>1</v>
      </c>
      <c r="HC15" s="4"/>
      <c r="HD15" s="4"/>
      <c r="HE15" s="4">
        <f t="shared" si="9"/>
        <v>1</v>
      </c>
      <c r="HF15" s="4"/>
      <c r="HG15" s="4"/>
      <c r="HH15" s="4">
        <v>1</v>
      </c>
      <c r="HI15" s="4"/>
      <c r="HJ15" s="4"/>
      <c r="HK15" s="4">
        <f t="shared" si="11"/>
        <v>1</v>
      </c>
      <c r="HL15" s="4"/>
      <c r="HM15" s="4"/>
      <c r="HN15" s="4">
        <f t="shared" si="12"/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f t="shared" si="15"/>
        <v>1</v>
      </c>
      <c r="ID15" s="4"/>
      <c r="IE15" s="4"/>
      <c r="IF15" s="4">
        <v>1</v>
      </c>
      <c r="IG15" s="4"/>
      <c r="IH15" s="4"/>
      <c r="II15" s="4">
        <f t="shared" si="16"/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tr">
        <f>'[2]мектепалды топ, сынып'!B16</f>
        <v>Бейсенғали Ханшайым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65"/>
      <c r="AN16" s="65">
        <f>'[1]мектепалды тобы'!AN16</f>
        <v>1</v>
      </c>
      <c r="AO16" s="65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f t="shared" ref="EB16:EB35" si="18">EB14</f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f t="shared" si="0"/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f t="shared" si="1"/>
        <v>1</v>
      </c>
      <c r="GB16" s="4"/>
      <c r="GC16" s="4"/>
      <c r="GD16" s="4"/>
      <c r="GE16" s="4">
        <v>1</v>
      </c>
      <c r="GF16" s="4"/>
      <c r="GG16" s="4">
        <f t="shared" si="2"/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f t="shared" si="6"/>
        <v>1</v>
      </c>
      <c r="GT16" s="4"/>
      <c r="GU16" s="4"/>
      <c r="GV16" s="4">
        <f t="shared" si="7"/>
        <v>1</v>
      </c>
      <c r="GW16" s="4"/>
      <c r="GX16" s="4"/>
      <c r="GY16" s="4"/>
      <c r="GZ16" s="4">
        <v>1</v>
      </c>
      <c r="HA16" s="4"/>
      <c r="HB16" s="4">
        <f t="shared" si="8"/>
        <v>1</v>
      </c>
      <c r="HC16" s="4"/>
      <c r="HD16" s="4"/>
      <c r="HE16" s="4">
        <f t="shared" si="9"/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f t="shared" ref="HW16:HW36" si="19">$HZ$14</f>
        <v>1</v>
      </c>
      <c r="HX16" s="4"/>
      <c r="HY16" s="4"/>
      <c r="HZ16" s="4">
        <v>1</v>
      </c>
      <c r="IA16" s="4"/>
      <c r="IB16" s="4"/>
      <c r="IC16" s="4">
        <f t="shared" si="15"/>
        <v>1</v>
      </c>
      <c r="ID16" s="4"/>
      <c r="IE16" s="4"/>
      <c r="IF16" s="4">
        <f t="shared" ref="IF16:IF36" si="20">$IF$14</f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tr">
        <f>'[2]мектепалды топ, сынып'!B17</f>
        <v>Бейсенғали Хадиджа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65"/>
      <c r="AN17" s="65">
        <v>1</v>
      </c>
      <c r="AO17" s="65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f t="shared" ref="CU17:CU35" si="21">CU14</f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f t="shared" ref="DJ17:DJ35" si="22">DJ14</f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f t="shared" ref="DS17:DS35" si="23">DS14</f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f t="shared" si="18"/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f t="shared" ref="EQ17:EQ35" si="24">EQ14</f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f t="shared" si="0"/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f t="shared" si="1"/>
        <v>1</v>
      </c>
      <c r="GB17" s="4"/>
      <c r="GC17" s="4"/>
      <c r="GD17" s="4"/>
      <c r="GE17" s="4">
        <v>1</v>
      </c>
      <c r="GF17" s="4"/>
      <c r="GG17" s="4">
        <f t="shared" si="2"/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f t="shared" si="6"/>
        <v>1</v>
      </c>
      <c r="GT17" s="4"/>
      <c r="GU17" s="4"/>
      <c r="GV17" s="4">
        <f t="shared" si="7"/>
        <v>1</v>
      </c>
      <c r="GW17" s="4"/>
      <c r="GX17" s="4"/>
      <c r="GY17" s="4"/>
      <c r="GZ17" s="4">
        <v>1</v>
      </c>
      <c r="HA17" s="4"/>
      <c r="HB17" s="4">
        <f t="shared" si="8"/>
        <v>1</v>
      </c>
      <c r="HC17" s="4"/>
      <c r="HD17" s="4"/>
      <c r="HE17" s="4">
        <f t="shared" si="9"/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f t="shared" si="19"/>
        <v>1</v>
      </c>
      <c r="HX17" s="4"/>
      <c r="HY17" s="4"/>
      <c r="HZ17" s="4">
        <v>1</v>
      </c>
      <c r="IA17" s="4"/>
      <c r="IB17" s="4"/>
      <c r="IC17" s="4">
        <f t="shared" si="15"/>
        <v>1</v>
      </c>
      <c r="ID17" s="4"/>
      <c r="IE17" s="4"/>
      <c r="IF17" s="4">
        <f t="shared" si="20"/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tr">
        <f>'[2]мектепалды топ, сынып'!B18</f>
        <v>Бейғалиева Медина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f t="shared" ref="O18:O35" si="25">O14</f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65">
        <f>'[1]мектепалды тобы'!AM18</f>
        <v>1</v>
      </c>
      <c r="AN18" s="65"/>
      <c r="AO18" s="65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f t="shared" si="21"/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f t="shared" ref="DD18:DD33" si="26">DD14</f>
        <v>1</v>
      </c>
      <c r="DE18" s="4"/>
      <c r="DF18" s="4"/>
      <c r="DG18" s="4">
        <v>1</v>
      </c>
      <c r="DH18" s="4"/>
      <c r="DI18" s="4"/>
      <c r="DJ18" s="4">
        <f t="shared" si="22"/>
        <v>1</v>
      </c>
      <c r="DK18" s="4"/>
      <c r="DL18" s="4"/>
      <c r="DM18" s="4">
        <f t="shared" ref="DM18:DM35" si="27">DM14</f>
        <v>1</v>
      </c>
      <c r="DN18" s="4"/>
      <c r="DO18" s="4"/>
      <c r="DP18" s="4">
        <v>1</v>
      </c>
      <c r="DQ18" s="4"/>
      <c r="DR18" s="4"/>
      <c r="DS18" s="4">
        <f t="shared" si="23"/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f t="shared" si="18"/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f t="shared" si="24"/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f t="shared" si="0"/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f t="shared" si="17"/>
        <v>1</v>
      </c>
      <c r="FY18" s="4"/>
      <c r="FZ18" s="4"/>
      <c r="GA18" s="4">
        <f t="shared" si="1"/>
        <v>1</v>
      </c>
      <c r="GB18" s="4"/>
      <c r="GC18" s="4"/>
      <c r="GD18" s="4">
        <v>1</v>
      </c>
      <c r="GE18" s="4"/>
      <c r="GF18" s="4"/>
      <c r="GG18" s="4">
        <f t="shared" si="2"/>
        <v>1</v>
      </c>
      <c r="GH18" s="4"/>
      <c r="GI18" s="4"/>
      <c r="GJ18" s="4">
        <f t="shared" si="3"/>
        <v>1</v>
      </c>
      <c r="GK18" s="4"/>
      <c r="GL18" s="4"/>
      <c r="GM18" s="4">
        <f t="shared" si="4"/>
        <v>1</v>
      </c>
      <c r="GN18" s="4"/>
      <c r="GO18" s="4"/>
      <c r="GP18" s="4">
        <f t="shared" si="5"/>
        <v>1</v>
      </c>
      <c r="GQ18" s="4"/>
      <c r="GR18" s="4"/>
      <c r="GS18" s="4">
        <f t="shared" si="6"/>
        <v>1</v>
      </c>
      <c r="GT18" s="4"/>
      <c r="GU18" s="4"/>
      <c r="GV18" s="4">
        <f t="shared" si="7"/>
        <v>1</v>
      </c>
      <c r="GW18" s="4"/>
      <c r="GX18" s="4"/>
      <c r="GY18" s="4">
        <v>1</v>
      </c>
      <c r="GZ18" s="4"/>
      <c r="HA18" s="4"/>
      <c r="HB18" s="4">
        <f t="shared" si="8"/>
        <v>1</v>
      </c>
      <c r="HC18" s="4"/>
      <c r="HD18" s="4"/>
      <c r="HE18" s="4">
        <f t="shared" si="9"/>
        <v>1</v>
      </c>
      <c r="HF18" s="4"/>
      <c r="HG18" s="4"/>
      <c r="HH18" s="4">
        <f t="shared" si="10"/>
        <v>1</v>
      </c>
      <c r="HI18" s="4"/>
      <c r="HJ18" s="4"/>
      <c r="HK18" s="4">
        <f t="shared" si="11"/>
        <v>1</v>
      </c>
      <c r="HL18" s="4"/>
      <c r="HM18" s="4"/>
      <c r="HN18" s="4">
        <f t="shared" si="12"/>
        <v>1</v>
      </c>
      <c r="HO18" s="4"/>
      <c r="HP18" s="4"/>
      <c r="HQ18" s="4">
        <f t="shared" si="13"/>
        <v>1</v>
      </c>
      <c r="HR18" s="4"/>
      <c r="HS18" s="4"/>
      <c r="HT18" s="4">
        <f t="shared" si="14"/>
        <v>1</v>
      </c>
      <c r="HU18" s="4"/>
      <c r="HV18" s="4"/>
      <c r="HW18" s="4">
        <f t="shared" si="19"/>
        <v>1</v>
      </c>
      <c r="HX18" s="4"/>
      <c r="HY18" s="4"/>
      <c r="HZ18" s="4">
        <v>1</v>
      </c>
      <c r="IA18" s="4"/>
      <c r="IB18" s="4"/>
      <c r="IC18" s="4">
        <f t="shared" si="15"/>
        <v>1</v>
      </c>
      <c r="ID18" s="4"/>
      <c r="IE18" s="4"/>
      <c r="IF18" s="4">
        <f t="shared" si="20"/>
        <v>1</v>
      </c>
      <c r="IG18" s="4"/>
      <c r="IH18" s="4"/>
      <c r="II18" s="4">
        <f t="shared" si="16"/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tr">
        <f>'[2]мектепалды топ, сынып'!B19</f>
        <v>Беку Мустафа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f t="shared" si="25"/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65"/>
      <c r="AN19" s="65">
        <v>1</v>
      </c>
      <c r="AO19" s="65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f t="shared" si="21"/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f t="shared" si="26"/>
        <v>1</v>
      </c>
      <c r="DE19" s="4"/>
      <c r="DF19" s="4"/>
      <c r="DG19" s="4">
        <v>1</v>
      </c>
      <c r="DH19" s="4"/>
      <c r="DI19" s="4"/>
      <c r="DJ19" s="4">
        <f t="shared" si="22"/>
        <v>1</v>
      </c>
      <c r="DK19" s="4"/>
      <c r="DL19" s="4"/>
      <c r="DM19" s="4">
        <f t="shared" si="27"/>
        <v>1</v>
      </c>
      <c r="DN19" s="4"/>
      <c r="DO19" s="4"/>
      <c r="DP19" s="4"/>
      <c r="DQ19" s="4">
        <v>1</v>
      </c>
      <c r="DR19" s="4"/>
      <c r="DS19" s="4">
        <f t="shared" si="23"/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f t="shared" si="18"/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f t="shared" si="24"/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f t="shared" ref="EZ19:EZ36" si="28">$EZ$14</f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f t="shared" si="0"/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f t="shared" si="17"/>
        <v>1</v>
      </c>
      <c r="FY19" s="4"/>
      <c r="FZ19" s="4"/>
      <c r="GA19" s="4">
        <f t="shared" si="1"/>
        <v>1</v>
      </c>
      <c r="GB19" s="4"/>
      <c r="GC19" s="4"/>
      <c r="GD19" s="4">
        <v>1</v>
      </c>
      <c r="GE19" s="4"/>
      <c r="GF19" s="4"/>
      <c r="GG19" s="4">
        <f t="shared" si="2"/>
        <v>1</v>
      </c>
      <c r="GH19" s="4"/>
      <c r="GI19" s="4"/>
      <c r="GJ19" s="4">
        <f t="shared" si="3"/>
        <v>1</v>
      </c>
      <c r="GK19" s="4"/>
      <c r="GL19" s="4"/>
      <c r="GM19" s="4">
        <f t="shared" si="4"/>
        <v>1</v>
      </c>
      <c r="GN19" s="4"/>
      <c r="GO19" s="4"/>
      <c r="GP19" s="4">
        <f t="shared" si="5"/>
        <v>1</v>
      </c>
      <c r="GQ19" s="4"/>
      <c r="GR19" s="4"/>
      <c r="GS19" s="4">
        <f t="shared" si="6"/>
        <v>1</v>
      </c>
      <c r="GT19" s="4"/>
      <c r="GU19" s="4"/>
      <c r="GV19" s="4">
        <f t="shared" si="7"/>
        <v>1</v>
      </c>
      <c r="GW19" s="4"/>
      <c r="GX19" s="4"/>
      <c r="GY19" s="4">
        <v>1</v>
      </c>
      <c r="GZ19" s="4"/>
      <c r="HA19" s="4"/>
      <c r="HB19" s="4">
        <f t="shared" si="8"/>
        <v>1</v>
      </c>
      <c r="HC19" s="4"/>
      <c r="HD19" s="4"/>
      <c r="HE19" s="4">
        <f t="shared" si="9"/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f t="shared" si="12"/>
        <v>1</v>
      </c>
      <c r="HO19" s="4"/>
      <c r="HP19" s="4"/>
      <c r="HQ19" s="4"/>
      <c r="HR19" s="4">
        <v>1</v>
      </c>
      <c r="HS19" s="4"/>
      <c r="HT19" s="4">
        <f t="shared" si="14"/>
        <v>1</v>
      </c>
      <c r="HU19" s="4"/>
      <c r="HV19" s="4"/>
      <c r="HW19" s="4">
        <f t="shared" si="19"/>
        <v>1</v>
      </c>
      <c r="HX19" s="4"/>
      <c r="HY19" s="4"/>
      <c r="HZ19" s="4">
        <v>1</v>
      </c>
      <c r="IA19" s="4"/>
      <c r="IB19" s="4"/>
      <c r="IC19" s="4">
        <f t="shared" si="15"/>
        <v>1</v>
      </c>
      <c r="ID19" s="4"/>
      <c r="IE19" s="4"/>
      <c r="IF19" s="4">
        <f t="shared" si="20"/>
        <v>1</v>
      </c>
      <c r="IG19" s="4"/>
      <c r="IH19" s="4"/>
      <c r="II19" s="4">
        <f t="shared" si="16"/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tr">
        <f>'[2]мектепалды топ, сынып'!B20</f>
        <v>Ботантаева Жанайым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f t="shared" si="25"/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65">
        <f>'[1]мектепалды тобы'!AM20</f>
        <v>1</v>
      </c>
      <c r="AN20" s="65"/>
      <c r="AO20" s="65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f t="shared" si="21"/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f t="shared" si="22"/>
        <v>1</v>
      </c>
      <c r="DK20" s="4"/>
      <c r="DL20" s="4"/>
      <c r="DM20" s="4">
        <f t="shared" si="27"/>
        <v>1</v>
      </c>
      <c r="DN20" s="4"/>
      <c r="DO20" s="4"/>
      <c r="DP20" s="4">
        <v>1</v>
      </c>
      <c r="DQ20" s="4"/>
      <c r="DR20" s="4"/>
      <c r="DS20" s="4">
        <f t="shared" si="23"/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f t="shared" si="18"/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f t="shared" si="24"/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f t="shared" si="28"/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f t="shared" si="0"/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f t="shared" si="17"/>
        <v>1</v>
      </c>
      <c r="FY20" s="4"/>
      <c r="FZ20" s="4"/>
      <c r="GA20" s="4">
        <f t="shared" si="1"/>
        <v>1</v>
      </c>
      <c r="GB20" s="4"/>
      <c r="GC20" s="4"/>
      <c r="GD20" s="4">
        <v>1</v>
      </c>
      <c r="GE20" s="4"/>
      <c r="GF20" s="4"/>
      <c r="GG20" s="4">
        <f t="shared" si="2"/>
        <v>1</v>
      </c>
      <c r="GH20" s="4"/>
      <c r="GI20" s="4"/>
      <c r="GJ20" s="4">
        <f t="shared" si="3"/>
        <v>1</v>
      </c>
      <c r="GK20" s="4"/>
      <c r="GL20" s="4"/>
      <c r="GM20" s="4">
        <f t="shared" si="4"/>
        <v>1</v>
      </c>
      <c r="GN20" s="4"/>
      <c r="GO20" s="4"/>
      <c r="GP20" s="4">
        <f t="shared" si="5"/>
        <v>1</v>
      </c>
      <c r="GQ20" s="4"/>
      <c r="GR20" s="4"/>
      <c r="GS20" s="4">
        <f t="shared" si="6"/>
        <v>1</v>
      </c>
      <c r="GT20" s="4"/>
      <c r="GU20" s="4"/>
      <c r="GV20" s="4">
        <f t="shared" si="7"/>
        <v>1</v>
      </c>
      <c r="GW20" s="4"/>
      <c r="GX20" s="4"/>
      <c r="GY20" s="4">
        <v>1</v>
      </c>
      <c r="GZ20" s="4"/>
      <c r="HA20" s="4"/>
      <c r="HB20" s="4">
        <f t="shared" si="8"/>
        <v>1</v>
      </c>
      <c r="HC20" s="4"/>
      <c r="HD20" s="4"/>
      <c r="HE20" s="4">
        <f t="shared" si="9"/>
        <v>1</v>
      </c>
      <c r="HF20" s="4"/>
      <c r="HG20" s="4"/>
      <c r="HH20" s="4">
        <f t="shared" si="10"/>
        <v>1</v>
      </c>
      <c r="HI20" s="4"/>
      <c r="HJ20" s="4"/>
      <c r="HK20" s="4">
        <f t="shared" si="11"/>
        <v>1</v>
      </c>
      <c r="HL20" s="4"/>
      <c r="HM20" s="4"/>
      <c r="HN20" s="4">
        <f t="shared" si="12"/>
        <v>1</v>
      </c>
      <c r="HO20" s="4"/>
      <c r="HP20" s="4"/>
      <c r="HQ20" s="4">
        <f t="shared" si="13"/>
        <v>1</v>
      </c>
      <c r="HR20" s="4"/>
      <c r="HS20" s="4"/>
      <c r="HT20" s="4">
        <f t="shared" si="14"/>
        <v>1</v>
      </c>
      <c r="HU20" s="4"/>
      <c r="HV20" s="4"/>
      <c r="HW20" s="4">
        <f t="shared" si="19"/>
        <v>1</v>
      </c>
      <c r="HX20" s="4"/>
      <c r="HY20" s="4"/>
      <c r="HZ20" s="4">
        <v>1</v>
      </c>
      <c r="IA20" s="4"/>
      <c r="IB20" s="4"/>
      <c r="IC20" s="4">
        <f t="shared" si="15"/>
        <v>1</v>
      </c>
      <c r="ID20" s="4"/>
      <c r="IE20" s="4"/>
      <c r="IF20" s="4">
        <f t="shared" si="20"/>
        <v>1</v>
      </c>
      <c r="IG20" s="4"/>
      <c r="IH20" s="4"/>
      <c r="II20" s="4">
        <f t="shared" si="16"/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f t="shared" ref="IR20:IR35" si="29">IR14</f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60">
        <v>8</v>
      </c>
      <c r="B21" s="28" t="str">
        <f>'[2]мектепалды топ, сынып'!B21</f>
        <v>Даданбеков Жахангер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f t="shared" si="25"/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65"/>
      <c r="AN21" s="65">
        <v>1</v>
      </c>
      <c r="AO21" s="65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f t="shared" si="21"/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f t="shared" si="22"/>
        <v>1</v>
      </c>
      <c r="DK21" s="4"/>
      <c r="DL21" s="4"/>
      <c r="DM21" s="4">
        <f t="shared" si="27"/>
        <v>1</v>
      </c>
      <c r="DN21" s="4"/>
      <c r="DO21" s="4"/>
      <c r="DP21" s="4"/>
      <c r="DQ21" s="4">
        <v>1</v>
      </c>
      <c r="DR21" s="4"/>
      <c r="DS21" s="4">
        <f t="shared" si="23"/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f t="shared" si="18"/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f t="shared" si="24"/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f t="shared" si="0"/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f t="shared" si="17"/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f t="shared" si="4"/>
        <v>1</v>
      </c>
      <c r="GN21" s="4"/>
      <c r="GO21" s="4"/>
      <c r="GP21" s="4">
        <f t="shared" si="5"/>
        <v>1</v>
      </c>
      <c r="GQ21" s="4"/>
      <c r="GR21" s="4"/>
      <c r="GS21" s="4">
        <f t="shared" si="6"/>
        <v>1</v>
      </c>
      <c r="GT21" s="4"/>
      <c r="GU21" s="4"/>
      <c r="GV21" s="4">
        <f t="shared" si="7"/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f t="shared" si="9"/>
        <v>1</v>
      </c>
      <c r="HF21" s="4"/>
      <c r="HG21" s="4"/>
      <c r="HH21" s="4">
        <f t="shared" si="10"/>
        <v>1</v>
      </c>
      <c r="HI21" s="4"/>
      <c r="HJ21" s="4"/>
      <c r="HK21" s="4">
        <f t="shared" si="11"/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f t="shared" si="15"/>
        <v>1</v>
      </c>
      <c r="ID21" s="4"/>
      <c r="IE21" s="4"/>
      <c r="IF21" s="4">
        <f t="shared" si="20"/>
        <v>1</v>
      </c>
      <c r="IG21" s="4"/>
      <c r="IH21" s="4"/>
      <c r="II21" s="4">
        <f t="shared" si="16"/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f t="shared" si="29"/>
        <v>1</v>
      </c>
      <c r="IS21" s="4"/>
      <c r="IT21" s="4"/>
    </row>
    <row r="22" spans="1:293" x14ac:dyDescent="0.25">
      <c r="A22" s="60">
        <v>9</v>
      </c>
      <c r="B22" s="28" t="str">
        <f>'[2]мектепалды топ, сынып'!B22</f>
        <v>Марат Райымбек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f t="shared" si="25"/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65">
        <v>1</v>
      </c>
      <c r="AN22" s="65"/>
      <c r="AO22" s="65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f t="shared" si="21"/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f t="shared" si="26"/>
        <v>1</v>
      </c>
      <c r="DE22" s="4"/>
      <c r="DF22" s="4"/>
      <c r="DG22" s="4">
        <v>1</v>
      </c>
      <c r="DH22" s="4"/>
      <c r="DI22" s="4"/>
      <c r="DJ22" s="4">
        <f t="shared" si="22"/>
        <v>1</v>
      </c>
      <c r="DK22" s="4"/>
      <c r="DL22" s="4"/>
      <c r="DM22" s="4">
        <f t="shared" si="27"/>
        <v>1</v>
      </c>
      <c r="DN22" s="4"/>
      <c r="DO22" s="4"/>
      <c r="DP22" s="4"/>
      <c r="DQ22" s="4">
        <v>1</v>
      </c>
      <c r="DR22" s="4"/>
      <c r="DS22" s="4">
        <f t="shared" si="23"/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f t="shared" si="18"/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f t="shared" si="24"/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f t="shared" si="28"/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f t="shared" si="0"/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f t="shared" si="17"/>
        <v>1</v>
      </c>
      <c r="FY22" s="4"/>
      <c r="FZ22" s="4"/>
      <c r="GA22" s="4">
        <f t="shared" si="1"/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f t="shared" si="3"/>
        <v>1</v>
      </c>
      <c r="GK22" s="4"/>
      <c r="GL22" s="4"/>
      <c r="GM22" s="4">
        <f t="shared" si="4"/>
        <v>1</v>
      </c>
      <c r="GN22" s="4"/>
      <c r="GO22" s="4"/>
      <c r="GP22" s="4">
        <f t="shared" si="5"/>
        <v>1</v>
      </c>
      <c r="GQ22" s="4"/>
      <c r="GR22" s="4"/>
      <c r="GS22" s="4">
        <f t="shared" si="6"/>
        <v>1</v>
      </c>
      <c r="GT22" s="4"/>
      <c r="GU22" s="4"/>
      <c r="GV22" s="4">
        <f t="shared" si="7"/>
        <v>1</v>
      </c>
      <c r="GW22" s="4"/>
      <c r="GX22" s="4"/>
      <c r="GY22" s="4">
        <v>1</v>
      </c>
      <c r="GZ22" s="4"/>
      <c r="HA22" s="4"/>
      <c r="HB22" s="4">
        <f t="shared" si="8"/>
        <v>1</v>
      </c>
      <c r="HC22" s="4"/>
      <c r="HD22" s="4"/>
      <c r="HE22" s="4">
        <f t="shared" si="9"/>
        <v>1</v>
      </c>
      <c r="HF22" s="4"/>
      <c r="HG22" s="4"/>
      <c r="HH22" s="4">
        <f t="shared" si="10"/>
        <v>1</v>
      </c>
      <c r="HI22" s="4"/>
      <c r="HJ22" s="4"/>
      <c r="HK22" s="4">
        <f t="shared" si="11"/>
        <v>1</v>
      </c>
      <c r="HL22" s="4"/>
      <c r="HM22" s="4"/>
      <c r="HN22" s="4">
        <f t="shared" si="12"/>
        <v>1</v>
      </c>
      <c r="HO22" s="4"/>
      <c r="HP22" s="4"/>
      <c r="HQ22" s="4">
        <f t="shared" si="13"/>
        <v>1</v>
      </c>
      <c r="HR22" s="4"/>
      <c r="HS22" s="4"/>
      <c r="HT22" s="4">
        <f t="shared" si="14"/>
        <v>1</v>
      </c>
      <c r="HU22" s="4"/>
      <c r="HV22" s="4"/>
      <c r="HW22" s="4">
        <v>1</v>
      </c>
      <c r="HX22" s="4"/>
      <c r="HY22" s="4"/>
      <c r="HZ22" s="4">
        <f t="shared" ref="HZ22:HZ36" si="30">$HZ$14</f>
        <v>1</v>
      </c>
      <c r="IA22" s="4"/>
      <c r="IB22" s="4"/>
      <c r="IC22" s="4">
        <f t="shared" si="15"/>
        <v>1</v>
      </c>
      <c r="ID22" s="4"/>
      <c r="IE22" s="4"/>
      <c r="IF22" s="4">
        <f t="shared" si="20"/>
        <v>1</v>
      </c>
      <c r="IG22" s="4"/>
      <c r="IH22" s="4"/>
      <c r="II22" s="4">
        <f t="shared" si="16"/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f t="shared" si="29"/>
        <v>1</v>
      </c>
      <c r="IS22" s="4"/>
      <c r="IT22" s="4"/>
    </row>
    <row r="23" spans="1:293" x14ac:dyDescent="0.25">
      <c r="A23" s="60">
        <v>10</v>
      </c>
      <c r="B23" s="28" t="str">
        <f>'[2]мектепалды топ, сынып'!B23</f>
        <v>Майдан Айбат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f t="shared" si="25"/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65"/>
      <c r="AN23" s="65">
        <v>1</v>
      </c>
      <c r="AO23" s="65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f t="shared" si="21"/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f t="shared" si="26"/>
        <v>1</v>
      </c>
      <c r="DE23" s="4"/>
      <c r="DF23" s="4"/>
      <c r="DG23" s="4">
        <v>1</v>
      </c>
      <c r="DH23" s="4"/>
      <c r="DI23" s="4"/>
      <c r="DJ23" s="4">
        <f t="shared" si="22"/>
        <v>1</v>
      </c>
      <c r="DK23" s="4"/>
      <c r="DL23" s="4"/>
      <c r="DM23" s="4">
        <f t="shared" si="27"/>
        <v>1</v>
      </c>
      <c r="DN23" s="4"/>
      <c r="DO23" s="4"/>
      <c r="DP23" s="4"/>
      <c r="DQ23" s="4">
        <v>1</v>
      </c>
      <c r="DR23" s="4"/>
      <c r="DS23" s="4">
        <f t="shared" si="23"/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f t="shared" si="18"/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f t="shared" si="24"/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f t="shared" si="28"/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f t="shared" si="0"/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f t="shared" si="17"/>
        <v>1</v>
      </c>
      <c r="FY23" s="4"/>
      <c r="FZ23" s="4"/>
      <c r="GA23" s="4">
        <f t="shared" si="1"/>
        <v>1</v>
      </c>
      <c r="GB23" s="4"/>
      <c r="GC23" s="4"/>
      <c r="GD23" s="4">
        <v>1</v>
      </c>
      <c r="GE23" s="4"/>
      <c r="GF23" s="4"/>
      <c r="GG23" s="4">
        <f t="shared" si="2"/>
        <v>1</v>
      </c>
      <c r="GH23" s="4"/>
      <c r="GI23" s="4"/>
      <c r="GJ23" s="4">
        <f t="shared" si="3"/>
        <v>1</v>
      </c>
      <c r="GK23" s="4"/>
      <c r="GL23" s="4"/>
      <c r="GM23" s="4">
        <f t="shared" si="4"/>
        <v>1</v>
      </c>
      <c r="GN23" s="4"/>
      <c r="GO23" s="4"/>
      <c r="GP23" s="4">
        <f t="shared" si="5"/>
        <v>1</v>
      </c>
      <c r="GQ23" s="4"/>
      <c r="GR23" s="4"/>
      <c r="GS23" s="4">
        <f t="shared" si="6"/>
        <v>1</v>
      </c>
      <c r="GT23" s="4"/>
      <c r="GU23" s="4"/>
      <c r="GV23" s="4">
        <f t="shared" si="7"/>
        <v>1</v>
      </c>
      <c r="GW23" s="4"/>
      <c r="GX23" s="4"/>
      <c r="GY23" s="4">
        <v>1</v>
      </c>
      <c r="GZ23" s="4"/>
      <c r="HA23" s="4"/>
      <c r="HB23" s="4">
        <f t="shared" si="8"/>
        <v>1</v>
      </c>
      <c r="HC23" s="4"/>
      <c r="HD23" s="4"/>
      <c r="HE23" s="4">
        <f t="shared" si="9"/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>
        <f t="shared" si="19"/>
        <v>1</v>
      </c>
      <c r="HX23" s="4"/>
      <c r="HY23" s="4"/>
      <c r="HZ23" s="4">
        <f t="shared" si="30"/>
        <v>1</v>
      </c>
      <c r="IA23" s="4"/>
      <c r="IB23" s="4"/>
      <c r="IC23" s="4">
        <f t="shared" si="15"/>
        <v>1</v>
      </c>
      <c r="ID23" s="4"/>
      <c r="IE23" s="4"/>
      <c r="IF23" s="4">
        <f t="shared" si="20"/>
        <v>1</v>
      </c>
      <c r="IG23" s="4"/>
      <c r="IH23" s="4"/>
      <c r="II23" s="4">
        <f t="shared" si="16"/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f t="shared" si="29"/>
        <v>1</v>
      </c>
      <c r="IS23" s="4"/>
      <c r="IT23" s="4"/>
    </row>
    <row r="24" spans="1:293" ht="15.75" x14ac:dyDescent="0.25">
      <c r="A24" s="60">
        <v>11</v>
      </c>
      <c r="B24" s="28" t="str">
        <f>'[2]мектепалды топ, сынып'!B24</f>
        <v>Еркенов Мансур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f t="shared" si="25"/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65"/>
      <c r="AN24" s="65">
        <v>1</v>
      </c>
      <c r="AO24" s="65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f t="shared" si="21"/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f t="shared" si="26"/>
        <v>1</v>
      </c>
      <c r="DE24" s="4"/>
      <c r="DF24" s="4"/>
      <c r="DG24" s="4">
        <v>1</v>
      </c>
      <c r="DH24" s="4"/>
      <c r="DI24" s="4"/>
      <c r="DJ24" s="4">
        <f t="shared" si="22"/>
        <v>1</v>
      </c>
      <c r="DK24" s="4"/>
      <c r="DL24" s="4"/>
      <c r="DM24" s="4">
        <f t="shared" si="27"/>
        <v>1</v>
      </c>
      <c r="DN24" s="4"/>
      <c r="DO24" s="4"/>
      <c r="DP24" s="4"/>
      <c r="DQ24" s="4">
        <v>1</v>
      </c>
      <c r="DR24" s="4"/>
      <c r="DS24" s="4">
        <f t="shared" si="23"/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f t="shared" si="18"/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f t="shared" si="24"/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f t="shared" si="28"/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f t="shared" si="0"/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f t="shared" si="1"/>
        <v>1</v>
      </c>
      <c r="GB24" s="4"/>
      <c r="GC24" s="4"/>
      <c r="GD24" s="4">
        <v>1</v>
      </c>
      <c r="GE24" s="4"/>
      <c r="GF24" s="4"/>
      <c r="GG24" s="4">
        <f t="shared" si="2"/>
        <v>1</v>
      </c>
      <c r="GH24" s="4"/>
      <c r="GI24" s="4"/>
      <c r="GJ24" s="4">
        <f t="shared" si="3"/>
        <v>1</v>
      </c>
      <c r="GK24" s="4"/>
      <c r="GL24" s="4"/>
      <c r="GM24" s="4">
        <f t="shared" si="4"/>
        <v>1</v>
      </c>
      <c r="GN24" s="4"/>
      <c r="GO24" s="4"/>
      <c r="GP24" s="4">
        <f t="shared" si="5"/>
        <v>1</v>
      </c>
      <c r="GQ24" s="4"/>
      <c r="GR24" s="4"/>
      <c r="GS24" s="4">
        <f t="shared" si="6"/>
        <v>1</v>
      </c>
      <c r="GT24" s="4"/>
      <c r="GU24" s="4"/>
      <c r="GV24" s="4">
        <f t="shared" si="7"/>
        <v>1</v>
      </c>
      <c r="GW24" s="4"/>
      <c r="GX24" s="4"/>
      <c r="GY24" s="4"/>
      <c r="GZ24" s="4">
        <v>1</v>
      </c>
      <c r="HA24" s="4"/>
      <c r="HB24" s="4">
        <f t="shared" si="8"/>
        <v>1</v>
      </c>
      <c r="HC24" s="4"/>
      <c r="HD24" s="4"/>
      <c r="HE24" s="4">
        <f t="shared" si="9"/>
        <v>1</v>
      </c>
      <c r="HF24" s="4"/>
      <c r="HG24" s="4"/>
      <c r="HH24" s="4">
        <v>1</v>
      </c>
      <c r="HI24" s="4"/>
      <c r="HJ24" s="4"/>
      <c r="HK24" s="4">
        <f t="shared" si="11"/>
        <v>1</v>
      </c>
      <c r="HL24" s="4"/>
      <c r="HM24" s="4"/>
      <c r="HN24" s="4">
        <f t="shared" si="12"/>
        <v>1</v>
      </c>
      <c r="HO24" s="4"/>
      <c r="HP24" s="4"/>
      <c r="HQ24" s="4"/>
      <c r="HR24" s="4">
        <v>1</v>
      </c>
      <c r="HS24" s="4"/>
      <c r="HT24" s="4">
        <f t="shared" si="14"/>
        <v>1</v>
      </c>
      <c r="HU24" s="4"/>
      <c r="HV24" s="4"/>
      <c r="HW24" s="4">
        <f t="shared" si="19"/>
        <v>1</v>
      </c>
      <c r="HX24" s="4"/>
      <c r="HY24" s="4"/>
      <c r="HZ24" s="4">
        <f t="shared" si="30"/>
        <v>1</v>
      </c>
      <c r="IA24" s="4"/>
      <c r="IB24" s="4"/>
      <c r="IC24" s="4">
        <f t="shared" si="15"/>
        <v>1</v>
      </c>
      <c r="ID24" s="4"/>
      <c r="IE24" s="4"/>
      <c r="IF24" s="4">
        <f t="shared" si="20"/>
        <v>1</v>
      </c>
      <c r="IG24" s="4"/>
      <c r="IH24" s="4"/>
      <c r="II24" s="4">
        <f t="shared" si="16"/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f t="shared" si="29"/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0">
        <v>12</v>
      </c>
      <c r="B25" s="28" t="str">
        <f>'[2]мектепалды топ, сынып'!B25</f>
        <v>Серікбол Айша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f t="shared" si="25"/>
        <v>1</v>
      </c>
      <c r="P25" s="4"/>
      <c r="Q25" s="4"/>
      <c r="R25" s="4">
        <f t="shared" ref="R25:R35" si="31">R14</f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65">
        <v>1</v>
      </c>
      <c r="AN25" s="65"/>
      <c r="AO25" s="65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f t="shared" si="21"/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f t="shared" si="26"/>
        <v>1</v>
      </c>
      <c r="DE25" s="4"/>
      <c r="DF25" s="4"/>
      <c r="DG25" s="4">
        <v>1</v>
      </c>
      <c r="DH25" s="4"/>
      <c r="DI25" s="4"/>
      <c r="DJ25" s="4">
        <f t="shared" si="22"/>
        <v>1</v>
      </c>
      <c r="DK25" s="4"/>
      <c r="DL25" s="4"/>
      <c r="DM25" s="4">
        <f t="shared" si="27"/>
        <v>1</v>
      </c>
      <c r="DN25" s="4"/>
      <c r="DO25" s="4"/>
      <c r="DP25" s="4">
        <v>1</v>
      </c>
      <c r="DQ25" s="4"/>
      <c r="DR25" s="4"/>
      <c r="DS25" s="4">
        <f t="shared" si="23"/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f t="shared" si="18"/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f t="shared" si="24"/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f t="shared" si="28"/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f t="shared" si="0"/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f t="shared" si="17"/>
        <v>1</v>
      </c>
      <c r="FY25" s="4"/>
      <c r="FZ25" s="4"/>
      <c r="GA25" s="4">
        <f t="shared" si="1"/>
        <v>1</v>
      </c>
      <c r="GB25" s="4"/>
      <c r="GC25" s="4"/>
      <c r="GD25" s="4">
        <v>1</v>
      </c>
      <c r="GE25" s="4"/>
      <c r="GF25" s="4"/>
      <c r="GG25" s="4">
        <f t="shared" si="2"/>
        <v>1</v>
      </c>
      <c r="GH25" s="4"/>
      <c r="GI25" s="4"/>
      <c r="GJ25" s="4">
        <f t="shared" si="3"/>
        <v>1</v>
      </c>
      <c r="GK25" s="4"/>
      <c r="GL25" s="4"/>
      <c r="GM25" s="4">
        <f t="shared" si="4"/>
        <v>1</v>
      </c>
      <c r="GN25" s="4"/>
      <c r="GO25" s="4"/>
      <c r="GP25" s="4">
        <f t="shared" si="5"/>
        <v>1</v>
      </c>
      <c r="GQ25" s="4"/>
      <c r="GR25" s="4"/>
      <c r="GS25" s="4">
        <f t="shared" si="6"/>
        <v>1</v>
      </c>
      <c r="GT25" s="4"/>
      <c r="GU25" s="4"/>
      <c r="GV25" s="4">
        <f t="shared" si="7"/>
        <v>1</v>
      </c>
      <c r="GW25" s="4"/>
      <c r="GX25" s="4"/>
      <c r="GY25" s="4">
        <v>1</v>
      </c>
      <c r="GZ25" s="4"/>
      <c r="HA25" s="4"/>
      <c r="HB25" s="4">
        <f t="shared" si="8"/>
        <v>1</v>
      </c>
      <c r="HC25" s="4"/>
      <c r="HD25" s="4"/>
      <c r="HE25" s="4">
        <f t="shared" si="9"/>
        <v>1</v>
      </c>
      <c r="HF25" s="4"/>
      <c r="HG25" s="4"/>
      <c r="HH25" s="4">
        <f t="shared" si="10"/>
        <v>1</v>
      </c>
      <c r="HI25" s="4"/>
      <c r="HJ25" s="4"/>
      <c r="HK25" s="4">
        <f t="shared" si="11"/>
        <v>1</v>
      </c>
      <c r="HL25" s="4"/>
      <c r="HM25" s="4"/>
      <c r="HN25" s="4">
        <f t="shared" si="12"/>
        <v>1</v>
      </c>
      <c r="HO25" s="4"/>
      <c r="HP25" s="4"/>
      <c r="HQ25" s="4">
        <v>1</v>
      </c>
      <c r="HR25" s="4"/>
      <c r="HS25" s="4"/>
      <c r="HT25" s="4">
        <f t="shared" si="14"/>
        <v>1</v>
      </c>
      <c r="HU25" s="4"/>
      <c r="HV25" s="4"/>
      <c r="HW25" s="4">
        <f t="shared" si="19"/>
        <v>1</v>
      </c>
      <c r="HX25" s="4"/>
      <c r="HY25" s="4"/>
      <c r="HZ25" s="4">
        <f t="shared" si="30"/>
        <v>1</v>
      </c>
      <c r="IA25" s="4"/>
      <c r="IB25" s="4"/>
      <c r="IC25" s="4">
        <f t="shared" si="15"/>
        <v>1</v>
      </c>
      <c r="ID25" s="4"/>
      <c r="IE25" s="4"/>
      <c r="IF25" s="4">
        <f t="shared" si="20"/>
        <v>1</v>
      </c>
      <c r="IG25" s="4"/>
      <c r="IH25" s="4"/>
      <c r="II25" s="4">
        <f t="shared" si="16"/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f t="shared" si="29"/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0">
        <v>13</v>
      </c>
      <c r="B26" s="28" t="str">
        <f>'[2]мектепалды топ, сынып'!B26</f>
        <v>Сейітқұрман Аружан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f t="shared" si="25"/>
        <v>1</v>
      </c>
      <c r="P26" s="4"/>
      <c r="Q26" s="4"/>
      <c r="R26" s="4">
        <f t="shared" si="31"/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65"/>
      <c r="AN26" s="65">
        <v>1</v>
      </c>
      <c r="AO26" s="65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f t="shared" si="21"/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f t="shared" si="22"/>
        <v>1</v>
      </c>
      <c r="DK26" s="4"/>
      <c r="DL26" s="4"/>
      <c r="DM26" s="4">
        <f t="shared" si="27"/>
        <v>1</v>
      </c>
      <c r="DN26" s="4"/>
      <c r="DO26" s="4"/>
      <c r="DP26" s="4"/>
      <c r="DQ26" s="4">
        <v>1</v>
      </c>
      <c r="DR26" s="4"/>
      <c r="DS26" s="4">
        <f t="shared" si="23"/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f t="shared" si="18"/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f t="shared" si="24"/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f t="shared" si="0"/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f t="shared" si="6"/>
        <v>1</v>
      </c>
      <c r="GT26" s="4"/>
      <c r="GU26" s="4"/>
      <c r="GV26" s="4">
        <f t="shared" si="7"/>
        <v>1</v>
      </c>
      <c r="GW26" s="4"/>
      <c r="GX26" s="4"/>
      <c r="GY26" s="4"/>
      <c r="GZ26" s="4">
        <v>1</v>
      </c>
      <c r="HA26" s="4"/>
      <c r="HB26" s="4">
        <f t="shared" si="8"/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f t="shared" si="30"/>
        <v>1</v>
      </c>
      <c r="IA26" s="4"/>
      <c r="IB26" s="4"/>
      <c r="IC26" s="4">
        <f t="shared" si="15"/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f t="shared" si="29"/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0">
        <v>14</v>
      </c>
      <c r="B27" s="28" t="str">
        <f>'[2]мектепалды топ, сынып'!B27</f>
        <v>Смағұл Гүлдана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f t="shared" si="25"/>
        <v>1</v>
      </c>
      <c r="P27" s="4"/>
      <c r="Q27" s="4"/>
      <c r="R27" s="4">
        <f t="shared" si="31"/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65"/>
      <c r="AN27" s="65">
        <v>1</v>
      </c>
      <c r="AO27" s="65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f t="shared" si="21"/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f t="shared" si="22"/>
        <v>1</v>
      </c>
      <c r="DK27" s="4"/>
      <c r="DL27" s="4"/>
      <c r="DM27" s="4">
        <f t="shared" si="27"/>
        <v>1</v>
      </c>
      <c r="DN27" s="4"/>
      <c r="DO27" s="4"/>
      <c r="DP27" s="4"/>
      <c r="DQ27" s="4">
        <v>1</v>
      </c>
      <c r="DR27" s="4"/>
      <c r="DS27" s="4">
        <f t="shared" si="23"/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>
        <f t="shared" si="18"/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f t="shared" si="24"/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f t="shared" si="0"/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f t="shared" si="6"/>
        <v>1</v>
      </c>
      <c r="GT27" s="4"/>
      <c r="GU27" s="4"/>
      <c r="GV27" s="4">
        <f t="shared" si="7"/>
        <v>1</v>
      </c>
      <c r="GW27" s="4"/>
      <c r="GX27" s="4"/>
      <c r="GY27" s="4"/>
      <c r="GZ27" s="4">
        <v>1</v>
      </c>
      <c r="HA27" s="4"/>
      <c r="HB27" s="4">
        <f t="shared" si="8"/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>
        <f t="shared" si="30"/>
        <v>1</v>
      </c>
      <c r="IA27" s="4"/>
      <c r="IB27" s="4"/>
      <c r="IC27" s="4">
        <f t="shared" si="15"/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f t="shared" si="29"/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0">
        <v>15</v>
      </c>
      <c r="B28" s="28" t="str">
        <f>'[2]мектепалды топ, сынып'!B28</f>
        <v>Қайнарұлы Раян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f t="shared" si="25"/>
        <v>1</v>
      </c>
      <c r="P28" s="4"/>
      <c r="Q28" s="4"/>
      <c r="R28" s="4">
        <f t="shared" si="31"/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65">
        <f>'[1]мектепалды тобы'!AM28</f>
        <v>1</v>
      </c>
      <c r="AN28" s="65"/>
      <c r="AO28" s="65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f t="shared" si="21"/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f t="shared" si="26"/>
        <v>1</v>
      </c>
      <c r="DE28" s="4"/>
      <c r="DF28" s="4"/>
      <c r="DG28" s="4">
        <v>1</v>
      </c>
      <c r="DH28" s="4"/>
      <c r="DI28" s="4"/>
      <c r="DJ28" s="4">
        <f t="shared" si="22"/>
        <v>1</v>
      </c>
      <c r="DK28" s="4"/>
      <c r="DL28" s="4"/>
      <c r="DM28" s="4">
        <f t="shared" si="27"/>
        <v>1</v>
      </c>
      <c r="DN28" s="4"/>
      <c r="DO28" s="4"/>
      <c r="DP28" s="4"/>
      <c r="DQ28" s="4">
        <v>1</v>
      </c>
      <c r="DR28" s="4"/>
      <c r="DS28" s="4">
        <f t="shared" si="23"/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f t="shared" si="18"/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f t="shared" si="24"/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f t="shared" si="28"/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f t="shared" si="0"/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f t="shared" si="17"/>
        <v>1</v>
      </c>
      <c r="FY28" s="4"/>
      <c r="FZ28" s="4"/>
      <c r="GA28" s="4">
        <f t="shared" si="1"/>
        <v>1</v>
      </c>
      <c r="GB28" s="4"/>
      <c r="GC28" s="4"/>
      <c r="GD28" s="4">
        <v>1</v>
      </c>
      <c r="GE28" s="4"/>
      <c r="GF28" s="4"/>
      <c r="GG28" s="4">
        <f t="shared" si="2"/>
        <v>1</v>
      </c>
      <c r="GH28" s="4"/>
      <c r="GI28" s="4"/>
      <c r="GJ28" s="4">
        <f t="shared" si="3"/>
        <v>1</v>
      </c>
      <c r="GK28" s="4"/>
      <c r="GL28" s="4"/>
      <c r="GM28" s="4">
        <f t="shared" si="4"/>
        <v>1</v>
      </c>
      <c r="GN28" s="4"/>
      <c r="GO28" s="4"/>
      <c r="GP28" s="4">
        <f t="shared" si="5"/>
        <v>1</v>
      </c>
      <c r="GQ28" s="4"/>
      <c r="GR28" s="4"/>
      <c r="GS28" s="4">
        <f t="shared" si="6"/>
        <v>1</v>
      </c>
      <c r="GT28" s="4"/>
      <c r="GU28" s="4"/>
      <c r="GV28" s="4">
        <f t="shared" si="7"/>
        <v>1</v>
      </c>
      <c r="GW28" s="4"/>
      <c r="GX28" s="4"/>
      <c r="GY28" s="4">
        <v>1</v>
      </c>
      <c r="GZ28" s="4"/>
      <c r="HA28" s="4"/>
      <c r="HB28" s="4">
        <f t="shared" si="8"/>
        <v>1</v>
      </c>
      <c r="HC28" s="4"/>
      <c r="HD28" s="4"/>
      <c r="HE28" s="4">
        <f t="shared" si="9"/>
        <v>1</v>
      </c>
      <c r="HF28" s="4"/>
      <c r="HG28" s="4"/>
      <c r="HH28" s="4">
        <f t="shared" si="10"/>
        <v>1</v>
      </c>
      <c r="HI28" s="4"/>
      <c r="HJ28" s="4"/>
      <c r="HK28" s="4">
        <f t="shared" si="11"/>
        <v>1</v>
      </c>
      <c r="HL28" s="4"/>
      <c r="HM28" s="4"/>
      <c r="HN28" s="4">
        <f t="shared" si="12"/>
        <v>1</v>
      </c>
      <c r="HO28" s="4"/>
      <c r="HP28" s="4"/>
      <c r="HQ28" s="4">
        <f t="shared" si="13"/>
        <v>1</v>
      </c>
      <c r="HR28" s="4"/>
      <c r="HS28" s="4"/>
      <c r="HT28" s="4">
        <f t="shared" si="14"/>
        <v>1</v>
      </c>
      <c r="HU28" s="4"/>
      <c r="HV28" s="4"/>
      <c r="HW28" s="4">
        <f t="shared" si="19"/>
        <v>1</v>
      </c>
      <c r="HX28" s="4"/>
      <c r="HY28" s="4"/>
      <c r="HZ28" s="4">
        <f t="shared" si="30"/>
        <v>1</v>
      </c>
      <c r="IA28" s="4"/>
      <c r="IB28" s="4"/>
      <c r="IC28" s="4">
        <f t="shared" si="15"/>
        <v>1</v>
      </c>
      <c r="ID28" s="4"/>
      <c r="IE28" s="4"/>
      <c r="IF28" s="4">
        <v>1</v>
      </c>
      <c r="IG28" s="4"/>
      <c r="IH28" s="4"/>
      <c r="II28" s="4">
        <f t="shared" si="16"/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f t="shared" si="29"/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0">
        <v>16</v>
      </c>
      <c r="B29" s="28" t="str">
        <f>'[2]мектепалды топ, сынып'!B29</f>
        <v>Қуаныш Каусар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f t="shared" si="25"/>
        <v>1</v>
      </c>
      <c r="P29" s="4"/>
      <c r="Q29" s="4"/>
      <c r="R29" s="4">
        <f t="shared" si="31"/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65">
        <f>'[1]мектепалды тобы'!AM29</f>
        <v>1</v>
      </c>
      <c r="AN29" s="65"/>
      <c r="AO29" s="65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f t="shared" si="21"/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f t="shared" si="26"/>
        <v>1</v>
      </c>
      <c r="DE29" s="4"/>
      <c r="DF29" s="4"/>
      <c r="DG29" s="4">
        <v>1</v>
      </c>
      <c r="DH29" s="4"/>
      <c r="DI29" s="4"/>
      <c r="DJ29" s="4">
        <f t="shared" si="22"/>
        <v>1</v>
      </c>
      <c r="DK29" s="4"/>
      <c r="DL29" s="4"/>
      <c r="DM29" s="4">
        <f t="shared" si="27"/>
        <v>1</v>
      </c>
      <c r="DN29" s="4"/>
      <c r="DO29" s="4"/>
      <c r="DP29" s="4">
        <v>1</v>
      </c>
      <c r="DQ29" s="4"/>
      <c r="DR29" s="4"/>
      <c r="DS29" s="4">
        <f t="shared" si="23"/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f t="shared" si="18"/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f t="shared" si="24"/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f t="shared" si="28"/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f t="shared" si="0"/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f t="shared" si="17"/>
        <v>1</v>
      </c>
      <c r="FY29" s="4"/>
      <c r="FZ29" s="4"/>
      <c r="GA29" s="4">
        <f t="shared" si="1"/>
        <v>1</v>
      </c>
      <c r="GB29" s="4"/>
      <c r="GC29" s="4"/>
      <c r="GD29" s="4">
        <v>1</v>
      </c>
      <c r="GE29" s="4"/>
      <c r="GF29" s="4"/>
      <c r="GG29" s="4">
        <f t="shared" si="2"/>
        <v>1</v>
      </c>
      <c r="GH29" s="4"/>
      <c r="GI29" s="4"/>
      <c r="GJ29" s="4">
        <f t="shared" si="3"/>
        <v>1</v>
      </c>
      <c r="GK29" s="4"/>
      <c r="GL29" s="4"/>
      <c r="GM29" s="4">
        <f t="shared" si="4"/>
        <v>1</v>
      </c>
      <c r="GN29" s="4"/>
      <c r="GO29" s="4"/>
      <c r="GP29" s="4">
        <f t="shared" si="5"/>
        <v>1</v>
      </c>
      <c r="GQ29" s="4"/>
      <c r="GR29" s="4"/>
      <c r="GS29" s="4">
        <f t="shared" si="6"/>
        <v>1</v>
      </c>
      <c r="GT29" s="4"/>
      <c r="GU29" s="4"/>
      <c r="GV29" s="4">
        <f t="shared" si="7"/>
        <v>1</v>
      </c>
      <c r="GW29" s="4"/>
      <c r="GX29" s="4"/>
      <c r="GY29" s="4">
        <v>1</v>
      </c>
      <c r="GZ29" s="4"/>
      <c r="HA29" s="4"/>
      <c r="HB29" s="4">
        <f t="shared" si="8"/>
        <v>1</v>
      </c>
      <c r="HC29" s="4"/>
      <c r="HD29" s="4"/>
      <c r="HE29" s="4">
        <f t="shared" si="9"/>
        <v>1</v>
      </c>
      <c r="HF29" s="4"/>
      <c r="HG29" s="4"/>
      <c r="HH29" s="4">
        <f t="shared" si="10"/>
        <v>1</v>
      </c>
      <c r="HI29" s="4"/>
      <c r="HJ29" s="4"/>
      <c r="HK29" s="4">
        <f t="shared" si="11"/>
        <v>1</v>
      </c>
      <c r="HL29" s="4"/>
      <c r="HM29" s="4"/>
      <c r="HN29" s="4">
        <f t="shared" si="12"/>
        <v>1</v>
      </c>
      <c r="HO29" s="4"/>
      <c r="HP29" s="4"/>
      <c r="HQ29" s="4">
        <f t="shared" si="13"/>
        <v>1</v>
      </c>
      <c r="HR29" s="4"/>
      <c r="HS29" s="4"/>
      <c r="HT29" s="4">
        <f t="shared" si="14"/>
        <v>1</v>
      </c>
      <c r="HU29" s="4"/>
      <c r="HV29" s="4"/>
      <c r="HW29" s="4">
        <f t="shared" si="19"/>
        <v>1</v>
      </c>
      <c r="HX29" s="4"/>
      <c r="HY29" s="4"/>
      <c r="HZ29" s="4">
        <f t="shared" si="30"/>
        <v>1</v>
      </c>
      <c r="IA29" s="4"/>
      <c r="IB29" s="4"/>
      <c r="IC29" s="4">
        <f t="shared" si="15"/>
        <v>1</v>
      </c>
      <c r="ID29" s="4"/>
      <c r="IE29" s="4"/>
      <c r="IF29" s="4">
        <f t="shared" si="20"/>
        <v>1</v>
      </c>
      <c r="IG29" s="4"/>
      <c r="IH29" s="4"/>
      <c r="II29" s="4">
        <f t="shared" si="16"/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f t="shared" si="29"/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0">
        <v>17</v>
      </c>
      <c r="B30" s="28" t="str">
        <f>'[2]мектепалды топ, сынып'!B30</f>
        <v>Канапиянов Саттархан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f t="shared" si="25"/>
        <v>1</v>
      </c>
      <c r="P30" s="4"/>
      <c r="Q30" s="4"/>
      <c r="R30" s="4">
        <f t="shared" si="31"/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66"/>
      <c r="AN30" s="65">
        <v>1</v>
      </c>
      <c r="AO30" s="65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f t="shared" si="21"/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f t="shared" si="22"/>
        <v>1</v>
      </c>
      <c r="DK30" s="4"/>
      <c r="DL30" s="4"/>
      <c r="DM30" s="4">
        <f t="shared" si="27"/>
        <v>1</v>
      </c>
      <c r="DN30" s="4"/>
      <c r="DO30" s="4"/>
      <c r="DP30" s="4"/>
      <c r="DQ30" s="4">
        <v>1</v>
      </c>
      <c r="DR30" s="4"/>
      <c r="DS30" s="4">
        <f t="shared" si="23"/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f t="shared" si="18"/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f t="shared" si="24"/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f t="shared" si="0"/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f t="shared" si="6"/>
        <v>1</v>
      </c>
      <c r="GT30" s="4"/>
      <c r="GU30" s="4"/>
      <c r="GV30" s="4">
        <f t="shared" si="7"/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f t="shared" si="9"/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>
        <f t="shared" si="30"/>
        <v>1</v>
      </c>
      <c r="IA30" s="4"/>
      <c r="IB30" s="4"/>
      <c r="IC30" s="4">
        <f t="shared" si="15"/>
        <v>1</v>
      </c>
      <c r="ID30" s="4"/>
      <c r="IE30" s="4"/>
      <c r="IF30" s="4">
        <f t="shared" si="20"/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f t="shared" si="29"/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0">
        <v>18</v>
      </c>
      <c r="B31" s="28" t="str">
        <f>'[2]мектепалды топ, сынып'!B31</f>
        <v>Ұзақбай Хадиша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f t="shared" si="25"/>
        <v>1</v>
      </c>
      <c r="P31" s="4"/>
      <c r="Q31" s="4"/>
      <c r="R31" s="4">
        <f t="shared" si="31"/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65">
        <f>'[1]мектепалды тобы'!AM31</f>
        <v>1</v>
      </c>
      <c r="AN31" s="65"/>
      <c r="AO31" s="65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f t="shared" si="21"/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f t="shared" si="22"/>
        <v>1</v>
      </c>
      <c r="DK31" s="4"/>
      <c r="DL31" s="4"/>
      <c r="DM31" s="4">
        <f t="shared" si="27"/>
        <v>1</v>
      </c>
      <c r="DN31" s="4"/>
      <c r="DO31" s="4"/>
      <c r="DP31" s="4">
        <v>1</v>
      </c>
      <c r="DQ31" s="4"/>
      <c r="DR31" s="4"/>
      <c r="DS31" s="4">
        <f t="shared" si="23"/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f t="shared" si="18"/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f t="shared" si="24"/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f t="shared" si="28"/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f t="shared" si="0"/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f t="shared" si="17"/>
        <v>1</v>
      </c>
      <c r="FY31" s="4"/>
      <c r="FZ31" s="4"/>
      <c r="GA31" s="4">
        <f t="shared" si="1"/>
        <v>1</v>
      </c>
      <c r="GB31" s="4"/>
      <c r="GC31" s="4"/>
      <c r="GD31" s="4">
        <v>1</v>
      </c>
      <c r="GE31" s="4"/>
      <c r="GF31" s="4"/>
      <c r="GG31" s="4">
        <f t="shared" si="2"/>
        <v>1</v>
      </c>
      <c r="GH31" s="4"/>
      <c r="GI31" s="4"/>
      <c r="GJ31" s="4">
        <f t="shared" si="3"/>
        <v>1</v>
      </c>
      <c r="GK31" s="4"/>
      <c r="GL31" s="4"/>
      <c r="GM31" s="4">
        <f t="shared" si="4"/>
        <v>1</v>
      </c>
      <c r="GN31" s="4"/>
      <c r="GO31" s="4"/>
      <c r="GP31" s="4">
        <f t="shared" si="5"/>
        <v>1</v>
      </c>
      <c r="GQ31" s="4"/>
      <c r="GR31" s="4"/>
      <c r="GS31" s="4">
        <f t="shared" si="6"/>
        <v>1</v>
      </c>
      <c r="GT31" s="4"/>
      <c r="GU31" s="4"/>
      <c r="GV31" s="4">
        <f t="shared" si="7"/>
        <v>1</v>
      </c>
      <c r="GW31" s="4"/>
      <c r="GX31" s="4"/>
      <c r="GY31" s="4">
        <v>1</v>
      </c>
      <c r="GZ31" s="4"/>
      <c r="HA31" s="4"/>
      <c r="HB31" s="4">
        <f t="shared" si="8"/>
        <v>1</v>
      </c>
      <c r="HC31" s="4"/>
      <c r="HD31" s="4"/>
      <c r="HE31" s="4">
        <f t="shared" si="9"/>
        <v>1</v>
      </c>
      <c r="HF31" s="4"/>
      <c r="HG31" s="4"/>
      <c r="HH31" s="4">
        <f t="shared" si="10"/>
        <v>1</v>
      </c>
      <c r="HI31" s="4"/>
      <c r="HJ31" s="4"/>
      <c r="HK31" s="4">
        <f t="shared" si="11"/>
        <v>1</v>
      </c>
      <c r="HL31" s="4"/>
      <c r="HM31" s="4"/>
      <c r="HN31" s="4">
        <f t="shared" si="12"/>
        <v>1</v>
      </c>
      <c r="HO31" s="4"/>
      <c r="HP31" s="4"/>
      <c r="HQ31" s="4">
        <f t="shared" si="13"/>
        <v>1</v>
      </c>
      <c r="HR31" s="4"/>
      <c r="HS31" s="4"/>
      <c r="HT31" s="4">
        <f t="shared" si="14"/>
        <v>1</v>
      </c>
      <c r="HU31" s="4"/>
      <c r="HV31" s="4"/>
      <c r="HW31" s="4">
        <f t="shared" si="19"/>
        <v>1</v>
      </c>
      <c r="HX31" s="4"/>
      <c r="HY31" s="4"/>
      <c r="HZ31" s="4">
        <f t="shared" si="30"/>
        <v>1</v>
      </c>
      <c r="IA31" s="4"/>
      <c r="IB31" s="4"/>
      <c r="IC31" s="4">
        <f t="shared" si="15"/>
        <v>1</v>
      </c>
      <c r="ID31" s="4"/>
      <c r="IE31" s="4"/>
      <c r="IF31" s="4">
        <f t="shared" si="20"/>
        <v>1</v>
      </c>
      <c r="IG31" s="4"/>
      <c r="IH31" s="4"/>
      <c r="II31" s="4">
        <f t="shared" si="16"/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f t="shared" si="29"/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0">
        <v>19</v>
      </c>
      <c r="B32" s="28" t="str">
        <f>'[2]мектепалды топ, сынып'!B32</f>
        <v>Зейнулда Әмір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f t="shared" si="25"/>
        <v>1</v>
      </c>
      <c r="P32" s="4"/>
      <c r="Q32" s="4"/>
      <c r="R32" s="4">
        <f t="shared" si="31"/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65"/>
      <c r="AN32" s="65">
        <v>1</v>
      </c>
      <c r="AO32" s="65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f t="shared" si="21"/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f t="shared" si="22"/>
        <v>1</v>
      </c>
      <c r="DK32" s="4"/>
      <c r="DL32" s="4"/>
      <c r="DM32" s="4">
        <f t="shared" si="27"/>
        <v>1</v>
      </c>
      <c r="DN32" s="4"/>
      <c r="DO32" s="4"/>
      <c r="DP32" s="4"/>
      <c r="DQ32" s="4">
        <v>1</v>
      </c>
      <c r="DR32" s="4"/>
      <c r="DS32" s="4">
        <f t="shared" si="23"/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f t="shared" si="18"/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f t="shared" si="24"/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f t="shared" si="28"/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f t="shared" si="0"/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f t="shared" si="1"/>
        <v>1</v>
      </c>
      <c r="GB32" s="4"/>
      <c r="GC32" s="4"/>
      <c r="GD32" s="4">
        <v>1</v>
      </c>
      <c r="GE32" s="4"/>
      <c r="GF32" s="4"/>
      <c r="GG32" s="4">
        <f t="shared" si="2"/>
        <v>1</v>
      </c>
      <c r="GH32" s="4"/>
      <c r="GI32" s="4"/>
      <c r="GJ32" s="4">
        <f t="shared" si="3"/>
        <v>1</v>
      </c>
      <c r="GK32" s="4"/>
      <c r="GL32" s="4"/>
      <c r="GM32" s="4">
        <f t="shared" si="4"/>
        <v>1</v>
      </c>
      <c r="GN32" s="4"/>
      <c r="GO32" s="4"/>
      <c r="GP32" s="4">
        <f t="shared" si="5"/>
        <v>1</v>
      </c>
      <c r="GQ32" s="4"/>
      <c r="GR32" s="4"/>
      <c r="GS32" s="4">
        <f t="shared" si="6"/>
        <v>1</v>
      </c>
      <c r="GT32" s="4"/>
      <c r="GU32" s="4"/>
      <c r="GV32" s="4">
        <f t="shared" si="7"/>
        <v>1</v>
      </c>
      <c r="GW32" s="4"/>
      <c r="GX32" s="4"/>
      <c r="GY32" s="4">
        <v>1</v>
      </c>
      <c r="GZ32" s="4"/>
      <c r="HA32" s="4"/>
      <c r="HB32" s="4">
        <f t="shared" si="8"/>
        <v>1</v>
      </c>
      <c r="HC32" s="4"/>
      <c r="HD32" s="4"/>
      <c r="HE32" s="4">
        <f t="shared" si="9"/>
        <v>1</v>
      </c>
      <c r="HF32" s="4"/>
      <c r="HG32" s="4"/>
      <c r="HH32" s="4">
        <v>1</v>
      </c>
      <c r="HI32" s="4"/>
      <c r="HJ32" s="4"/>
      <c r="HK32" s="4">
        <f t="shared" si="11"/>
        <v>1</v>
      </c>
      <c r="HL32" s="4"/>
      <c r="HM32" s="4"/>
      <c r="HN32" s="4">
        <f t="shared" si="12"/>
        <v>1</v>
      </c>
      <c r="HO32" s="4"/>
      <c r="HP32" s="4"/>
      <c r="HQ32" s="4"/>
      <c r="HR32" s="4">
        <v>1</v>
      </c>
      <c r="HS32" s="4"/>
      <c r="HT32" s="4">
        <f t="shared" si="14"/>
        <v>1</v>
      </c>
      <c r="HU32" s="4"/>
      <c r="HV32" s="4"/>
      <c r="HW32" s="4">
        <f t="shared" si="19"/>
        <v>1</v>
      </c>
      <c r="HX32" s="4"/>
      <c r="HY32" s="4"/>
      <c r="HZ32" s="4">
        <f t="shared" si="30"/>
        <v>1</v>
      </c>
      <c r="IA32" s="4"/>
      <c r="IB32" s="4"/>
      <c r="IC32" s="4">
        <f t="shared" si="15"/>
        <v>1</v>
      </c>
      <c r="ID32" s="4"/>
      <c r="IE32" s="4"/>
      <c r="IF32" s="4">
        <f t="shared" si="20"/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65">
        <v>1</v>
      </c>
      <c r="IQ32" s="4"/>
      <c r="IR32" s="4">
        <f t="shared" si="29"/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0">
        <v>20</v>
      </c>
      <c r="B33" s="28" t="str">
        <f>'[2]мектепалды топ, сынып'!B33</f>
        <v>Такенқызы Айғаным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f t="shared" si="25"/>
        <v>1</v>
      </c>
      <c r="P33" s="4"/>
      <c r="Q33" s="4"/>
      <c r="R33" s="4">
        <f t="shared" si="31"/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65">
        <v>1</v>
      </c>
      <c r="AN33" s="65"/>
      <c r="AO33" s="65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f t="shared" si="21"/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f t="shared" si="26"/>
        <v>1</v>
      </c>
      <c r="DE33" s="4"/>
      <c r="DF33" s="4"/>
      <c r="DG33" s="4">
        <v>1</v>
      </c>
      <c r="DH33" s="4"/>
      <c r="DI33" s="4"/>
      <c r="DJ33" s="4">
        <f t="shared" si="22"/>
        <v>1</v>
      </c>
      <c r="DK33" s="4"/>
      <c r="DL33" s="4"/>
      <c r="DM33" s="4">
        <f t="shared" si="27"/>
        <v>1</v>
      </c>
      <c r="DN33" s="4"/>
      <c r="DO33" s="4"/>
      <c r="DP33" s="4">
        <v>1</v>
      </c>
      <c r="DQ33" s="4"/>
      <c r="DR33" s="4"/>
      <c r="DS33" s="4">
        <f t="shared" si="23"/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f t="shared" si="18"/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f t="shared" si="24"/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f t="shared" si="28"/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f t="shared" si="0"/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f t="shared" si="17"/>
        <v>1</v>
      </c>
      <c r="FY33" s="4"/>
      <c r="FZ33" s="4"/>
      <c r="GA33" s="4">
        <f t="shared" si="1"/>
        <v>1</v>
      </c>
      <c r="GB33" s="4"/>
      <c r="GC33" s="4"/>
      <c r="GD33" s="4">
        <v>1</v>
      </c>
      <c r="GE33" s="4"/>
      <c r="GF33" s="4"/>
      <c r="GG33" s="4">
        <f t="shared" si="2"/>
        <v>1</v>
      </c>
      <c r="GH33" s="4"/>
      <c r="GI33" s="4"/>
      <c r="GJ33" s="4">
        <f t="shared" si="3"/>
        <v>1</v>
      </c>
      <c r="GK33" s="4"/>
      <c r="GL33" s="4"/>
      <c r="GM33" s="4">
        <f t="shared" si="4"/>
        <v>1</v>
      </c>
      <c r="GN33" s="4"/>
      <c r="GO33" s="4"/>
      <c r="GP33" s="4">
        <f t="shared" si="5"/>
        <v>1</v>
      </c>
      <c r="GQ33" s="4"/>
      <c r="GR33" s="4"/>
      <c r="GS33" s="4">
        <f t="shared" si="6"/>
        <v>1</v>
      </c>
      <c r="GT33" s="4"/>
      <c r="GU33" s="4"/>
      <c r="GV33" s="4">
        <f t="shared" si="7"/>
        <v>1</v>
      </c>
      <c r="GW33" s="4"/>
      <c r="GX33" s="4"/>
      <c r="GY33" s="4">
        <v>1</v>
      </c>
      <c r="GZ33" s="4"/>
      <c r="HA33" s="4"/>
      <c r="HB33" s="4">
        <f t="shared" si="8"/>
        <v>1</v>
      </c>
      <c r="HC33" s="4"/>
      <c r="HD33" s="4"/>
      <c r="HE33" s="4">
        <f t="shared" si="9"/>
        <v>1</v>
      </c>
      <c r="HF33" s="4"/>
      <c r="HG33" s="4"/>
      <c r="HH33" s="4">
        <f t="shared" si="10"/>
        <v>1</v>
      </c>
      <c r="HI33" s="4"/>
      <c r="HJ33" s="4"/>
      <c r="HK33" s="4">
        <f t="shared" si="11"/>
        <v>1</v>
      </c>
      <c r="HL33" s="4"/>
      <c r="HM33" s="4"/>
      <c r="HN33" s="4">
        <f t="shared" si="12"/>
        <v>1</v>
      </c>
      <c r="HO33" s="4"/>
      <c r="HP33" s="4"/>
      <c r="HQ33" s="4">
        <f t="shared" si="13"/>
        <v>1</v>
      </c>
      <c r="HR33" s="4"/>
      <c r="HS33" s="4"/>
      <c r="HT33" s="4">
        <f t="shared" si="14"/>
        <v>1</v>
      </c>
      <c r="HU33" s="4"/>
      <c r="HV33" s="4"/>
      <c r="HW33" s="4">
        <f t="shared" si="19"/>
        <v>1</v>
      </c>
      <c r="HX33" s="4"/>
      <c r="HY33" s="4"/>
      <c r="HZ33" s="4">
        <f t="shared" si="30"/>
        <v>1</v>
      </c>
      <c r="IA33" s="4"/>
      <c r="IB33" s="4"/>
      <c r="IC33" s="4">
        <f t="shared" si="15"/>
        <v>1</v>
      </c>
      <c r="ID33" s="4"/>
      <c r="IE33" s="4"/>
      <c r="IF33" s="4">
        <f t="shared" si="20"/>
        <v>1</v>
      </c>
      <c r="IG33" s="4"/>
      <c r="IH33" s="4"/>
      <c r="II33" s="4">
        <f t="shared" si="16"/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f t="shared" si="29"/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0">
        <v>21</v>
      </c>
      <c r="B34" s="28" t="str">
        <f>'[2]мектепалды топ, сынып'!B34</f>
        <v>Омарова Томирис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f t="shared" si="25"/>
        <v>1</v>
      </c>
      <c r="P34" s="4"/>
      <c r="Q34" s="4"/>
      <c r="R34" s="4">
        <f t="shared" si="31"/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65">
        <v>1</v>
      </c>
      <c r="AN34" s="65"/>
      <c r="AO34" s="65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f t="shared" si="21"/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f t="shared" si="22"/>
        <v>1</v>
      </c>
      <c r="DK34" s="4"/>
      <c r="DL34" s="4"/>
      <c r="DM34" s="4">
        <f t="shared" si="27"/>
        <v>1</v>
      </c>
      <c r="DN34" s="4"/>
      <c r="DO34" s="4"/>
      <c r="DP34" s="4">
        <v>1</v>
      </c>
      <c r="DQ34" s="4"/>
      <c r="DR34" s="4"/>
      <c r="DS34" s="4">
        <f t="shared" si="23"/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f t="shared" si="18"/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f t="shared" si="24"/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f t="shared" si="28"/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f t="shared" si="0"/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f t="shared" si="17"/>
        <v>1</v>
      </c>
      <c r="FY34" s="4"/>
      <c r="FZ34" s="4"/>
      <c r="GA34" s="4">
        <f t="shared" si="1"/>
        <v>1</v>
      </c>
      <c r="GB34" s="4"/>
      <c r="GC34" s="4"/>
      <c r="GD34" s="4">
        <v>1</v>
      </c>
      <c r="GE34" s="4"/>
      <c r="GF34" s="4"/>
      <c r="GG34" s="4">
        <f t="shared" si="2"/>
        <v>1</v>
      </c>
      <c r="GH34" s="4"/>
      <c r="GI34" s="4"/>
      <c r="GJ34" s="4">
        <f t="shared" si="3"/>
        <v>1</v>
      </c>
      <c r="GK34" s="4"/>
      <c r="GL34" s="4"/>
      <c r="GM34" s="4">
        <f t="shared" si="4"/>
        <v>1</v>
      </c>
      <c r="GN34" s="4"/>
      <c r="GO34" s="4"/>
      <c r="GP34" s="4">
        <f t="shared" si="5"/>
        <v>1</v>
      </c>
      <c r="GQ34" s="4"/>
      <c r="GR34" s="4"/>
      <c r="GS34" s="4">
        <f t="shared" si="6"/>
        <v>1</v>
      </c>
      <c r="GT34" s="4"/>
      <c r="GU34" s="4"/>
      <c r="GV34" s="4">
        <f t="shared" si="7"/>
        <v>1</v>
      </c>
      <c r="GW34" s="4"/>
      <c r="GX34" s="4"/>
      <c r="GY34" s="4">
        <v>1</v>
      </c>
      <c r="GZ34" s="4"/>
      <c r="HA34" s="4"/>
      <c r="HB34" s="4">
        <f t="shared" si="8"/>
        <v>1</v>
      </c>
      <c r="HC34" s="4"/>
      <c r="HD34" s="4"/>
      <c r="HE34" s="4">
        <f t="shared" si="9"/>
        <v>1</v>
      </c>
      <c r="HF34" s="4"/>
      <c r="HG34" s="4"/>
      <c r="HH34" s="4">
        <f t="shared" si="10"/>
        <v>1</v>
      </c>
      <c r="HI34" s="4"/>
      <c r="HJ34" s="4"/>
      <c r="HK34" s="4">
        <f t="shared" si="11"/>
        <v>1</v>
      </c>
      <c r="HL34" s="4"/>
      <c r="HM34" s="4"/>
      <c r="HN34" s="4">
        <f t="shared" si="12"/>
        <v>1</v>
      </c>
      <c r="HO34" s="4"/>
      <c r="HP34" s="4"/>
      <c r="HQ34" s="4">
        <f t="shared" si="13"/>
        <v>1</v>
      </c>
      <c r="HR34" s="4"/>
      <c r="HS34" s="4"/>
      <c r="HT34" s="4">
        <f t="shared" si="14"/>
        <v>1</v>
      </c>
      <c r="HU34" s="4"/>
      <c r="HV34" s="4"/>
      <c r="HW34" s="4">
        <f t="shared" si="19"/>
        <v>1</v>
      </c>
      <c r="HX34" s="4"/>
      <c r="HY34" s="4"/>
      <c r="HZ34" s="4">
        <f t="shared" si="30"/>
        <v>1</v>
      </c>
      <c r="IA34" s="4"/>
      <c r="IB34" s="4"/>
      <c r="IC34" s="4">
        <f t="shared" si="15"/>
        <v>1</v>
      </c>
      <c r="ID34" s="4"/>
      <c r="IE34" s="4"/>
      <c r="IF34" s="4">
        <f t="shared" si="20"/>
        <v>1</v>
      </c>
      <c r="IG34" s="4"/>
      <c r="IH34" s="4"/>
      <c r="II34" s="4">
        <f t="shared" si="16"/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f t="shared" si="29"/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0">
        <v>22</v>
      </c>
      <c r="B35" s="28" t="str">
        <f>'[2]мектепалды топ, сынып'!B35</f>
        <v>Кадырбеков Жалғас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f t="shared" si="25"/>
        <v>1</v>
      </c>
      <c r="P35" s="4"/>
      <c r="Q35" s="4"/>
      <c r="R35" s="4">
        <f t="shared" si="31"/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65">
        <v>1</v>
      </c>
      <c r="AN35" s="65">
        <v>1</v>
      </c>
      <c r="AO35" s="65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f t="shared" si="21"/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>
        <f t="shared" si="22"/>
        <v>1</v>
      </c>
      <c r="DK35" s="4"/>
      <c r="DL35" s="4"/>
      <c r="DM35" s="4">
        <f t="shared" si="27"/>
        <v>1</v>
      </c>
      <c r="DN35" s="4"/>
      <c r="DO35" s="4"/>
      <c r="DP35" s="4"/>
      <c r="DQ35" s="4">
        <v>1</v>
      </c>
      <c r="DR35" s="4"/>
      <c r="DS35" s="4">
        <f t="shared" si="23"/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f t="shared" si="18"/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f t="shared" si="24"/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f t="shared" si="0"/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f t="shared" si="6"/>
        <v>1</v>
      </c>
      <c r="GT35" s="4"/>
      <c r="GU35" s="4"/>
      <c r="GV35" s="4">
        <f t="shared" si="7"/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f t="shared" si="9"/>
        <v>1</v>
      </c>
      <c r="HF35" s="4"/>
      <c r="HG35" s="4"/>
      <c r="HH35" s="4"/>
      <c r="HI35" s="4">
        <v>1</v>
      </c>
      <c r="HJ35" s="4"/>
      <c r="HK35" s="4">
        <f t="shared" si="11"/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f t="shared" si="19"/>
        <v>1</v>
      </c>
      <c r="HX35" s="4"/>
      <c r="HY35" s="4"/>
      <c r="HZ35" s="4">
        <f t="shared" si="30"/>
        <v>1</v>
      </c>
      <c r="IA35" s="4"/>
      <c r="IB35" s="4"/>
      <c r="IC35" s="4">
        <f t="shared" si="15"/>
        <v>1</v>
      </c>
      <c r="ID35" s="4"/>
      <c r="IE35" s="4"/>
      <c r="IF35" s="4">
        <f t="shared" si="20"/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f t="shared" si="29"/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60">
        <v>23</v>
      </c>
      <c r="B36" s="28" t="s">
        <v>1391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f>O33</f>
        <v>1</v>
      </c>
      <c r="P36" s="4"/>
      <c r="Q36" s="4"/>
      <c r="R36" s="4">
        <f>R26</f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65">
        <v>1</v>
      </c>
      <c r="AN36" s="65"/>
      <c r="AO36" s="65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f>CU34</f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f>DD33</f>
        <v>1</v>
      </c>
      <c r="DE36" s="4"/>
      <c r="DF36" s="4"/>
      <c r="DG36" s="4">
        <v>1</v>
      </c>
      <c r="DH36" s="4"/>
      <c r="DI36" s="4"/>
      <c r="DJ36" s="4">
        <f>DJ34</f>
        <v>1</v>
      </c>
      <c r="DK36" s="4"/>
      <c r="DL36" s="4"/>
      <c r="DM36" s="4">
        <f>DM33</f>
        <v>1</v>
      </c>
      <c r="DN36" s="4"/>
      <c r="DO36" s="4"/>
      <c r="DP36" s="4">
        <v>1</v>
      </c>
      <c r="DQ36" s="4"/>
      <c r="DR36" s="4"/>
      <c r="DS36" s="4">
        <f>DS34</f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f>EB35</f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f>EQ34</f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f t="shared" si="28"/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f t="shared" si="0"/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f t="shared" si="17"/>
        <v>1</v>
      </c>
      <c r="FY36" s="4"/>
      <c r="FZ36" s="4"/>
      <c r="GA36" s="4">
        <f t="shared" si="1"/>
        <v>1</v>
      </c>
      <c r="GB36" s="4"/>
      <c r="GC36" s="4"/>
      <c r="GD36" s="4">
        <v>1</v>
      </c>
      <c r="GE36" s="4"/>
      <c r="GF36" s="4"/>
      <c r="GG36" s="4">
        <f t="shared" si="2"/>
        <v>1</v>
      </c>
      <c r="GH36" s="4"/>
      <c r="GI36" s="4"/>
      <c r="GJ36" s="4">
        <f t="shared" si="3"/>
        <v>1</v>
      </c>
      <c r="GK36" s="4"/>
      <c r="GL36" s="4"/>
      <c r="GM36" s="4">
        <f t="shared" si="4"/>
        <v>1</v>
      </c>
      <c r="GN36" s="4"/>
      <c r="GO36" s="4"/>
      <c r="GP36" s="4">
        <f t="shared" si="5"/>
        <v>1</v>
      </c>
      <c r="GQ36" s="4"/>
      <c r="GR36" s="4"/>
      <c r="GS36" s="4">
        <f t="shared" si="6"/>
        <v>1</v>
      </c>
      <c r="GT36" s="4"/>
      <c r="GU36" s="4"/>
      <c r="GV36" s="4">
        <f t="shared" si="7"/>
        <v>1</v>
      </c>
      <c r="GW36" s="4"/>
      <c r="GX36" s="4"/>
      <c r="GY36" s="4">
        <v>1</v>
      </c>
      <c r="GZ36" s="4"/>
      <c r="HA36" s="4"/>
      <c r="HB36" s="4">
        <f t="shared" si="8"/>
        <v>1</v>
      </c>
      <c r="HC36" s="4"/>
      <c r="HD36" s="4"/>
      <c r="HE36" s="4">
        <f t="shared" si="9"/>
        <v>1</v>
      </c>
      <c r="HF36" s="4"/>
      <c r="HG36" s="4"/>
      <c r="HH36" s="4">
        <f t="shared" si="10"/>
        <v>1</v>
      </c>
      <c r="HI36" s="4"/>
      <c r="HJ36" s="4"/>
      <c r="HK36" s="4">
        <f t="shared" si="11"/>
        <v>1</v>
      </c>
      <c r="HL36" s="4"/>
      <c r="HM36" s="4"/>
      <c r="HN36" s="4">
        <f t="shared" si="12"/>
        <v>1</v>
      </c>
      <c r="HO36" s="4"/>
      <c r="HP36" s="4"/>
      <c r="HQ36" s="4">
        <f t="shared" si="13"/>
        <v>1</v>
      </c>
      <c r="HR36" s="4"/>
      <c r="HS36" s="4"/>
      <c r="HT36" s="4">
        <f t="shared" si="14"/>
        <v>1</v>
      </c>
      <c r="HU36" s="4"/>
      <c r="HV36" s="4"/>
      <c r="HW36" s="4">
        <f t="shared" si="19"/>
        <v>1</v>
      </c>
      <c r="HX36" s="4"/>
      <c r="HY36" s="4"/>
      <c r="HZ36" s="4">
        <f t="shared" si="30"/>
        <v>1</v>
      </c>
      <c r="IA36" s="4"/>
      <c r="IB36" s="4"/>
      <c r="IC36" s="4">
        <f t="shared" si="15"/>
        <v>1</v>
      </c>
      <c r="ID36" s="4"/>
      <c r="IE36" s="4"/>
      <c r="IF36" s="4">
        <f t="shared" si="20"/>
        <v>1</v>
      </c>
      <c r="IG36" s="4"/>
      <c r="IH36" s="4"/>
      <c r="II36" s="4">
        <f t="shared" si="16"/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f>IR31</f>
        <v>1</v>
      </c>
      <c r="IS36" s="4"/>
      <c r="IT36" s="4"/>
    </row>
    <row r="37" spans="1:293" x14ac:dyDescent="0.25">
      <c r="A37" s="116" t="s">
        <v>278</v>
      </c>
      <c r="B37" s="117"/>
      <c r="C37" s="3">
        <f t="shared" ref="C37:AL37" si="32">SUM(C14:C36)</f>
        <v>14</v>
      </c>
      <c r="D37" s="3">
        <f t="shared" si="32"/>
        <v>9</v>
      </c>
      <c r="E37" s="3">
        <f t="shared" si="32"/>
        <v>0</v>
      </c>
      <c r="F37" s="3">
        <f t="shared" si="32"/>
        <v>23</v>
      </c>
      <c r="G37" s="3">
        <f t="shared" si="32"/>
        <v>0</v>
      </c>
      <c r="H37" s="3">
        <f t="shared" si="32"/>
        <v>0</v>
      </c>
      <c r="I37" s="3">
        <f t="shared" si="32"/>
        <v>13</v>
      </c>
      <c r="J37" s="3">
        <f t="shared" si="32"/>
        <v>10</v>
      </c>
      <c r="K37" s="3">
        <f t="shared" si="32"/>
        <v>0</v>
      </c>
      <c r="L37" s="3">
        <f t="shared" si="32"/>
        <v>17</v>
      </c>
      <c r="M37" s="3">
        <f t="shared" si="32"/>
        <v>6</v>
      </c>
      <c r="N37" s="3">
        <f t="shared" si="32"/>
        <v>0</v>
      </c>
      <c r="O37" s="3">
        <f t="shared" si="32"/>
        <v>23</v>
      </c>
      <c r="P37" s="3">
        <f t="shared" si="32"/>
        <v>0</v>
      </c>
      <c r="Q37" s="3">
        <f t="shared" si="32"/>
        <v>0</v>
      </c>
      <c r="R37" s="3">
        <f t="shared" si="32"/>
        <v>23</v>
      </c>
      <c r="S37" s="3">
        <f t="shared" si="32"/>
        <v>0</v>
      </c>
      <c r="T37" s="3">
        <f t="shared" si="32"/>
        <v>0</v>
      </c>
      <c r="U37" s="3">
        <f t="shared" si="32"/>
        <v>23</v>
      </c>
      <c r="V37" s="3">
        <f t="shared" si="32"/>
        <v>0</v>
      </c>
      <c r="W37" s="3">
        <f t="shared" si="32"/>
        <v>0</v>
      </c>
      <c r="X37" s="3">
        <f t="shared" si="32"/>
        <v>20</v>
      </c>
      <c r="Y37" s="3">
        <f t="shared" si="32"/>
        <v>3</v>
      </c>
      <c r="Z37" s="3">
        <f t="shared" si="32"/>
        <v>0</v>
      </c>
      <c r="AA37" s="3">
        <f t="shared" si="32"/>
        <v>17</v>
      </c>
      <c r="AB37" s="3">
        <f t="shared" si="32"/>
        <v>6</v>
      </c>
      <c r="AC37" s="3">
        <f t="shared" si="32"/>
        <v>0</v>
      </c>
      <c r="AD37" s="3">
        <f t="shared" si="32"/>
        <v>19</v>
      </c>
      <c r="AE37" s="3">
        <f t="shared" si="32"/>
        <v>4</v>
      </c>
      <c r="AF37" s="3">
        <f t="shared" si="32"/>
        <v>0</v>
      </c>
      <c r="AG37" s="3">
        <f t="shared" si="32"/>
        <v>23</v>
      </c>
      <c r="AH37" s="3">
        <f t="shared" si="32"/>
        <v>0</v>
      </c>
      <c r="AI37" s="3">
        <f t="shared" si="32"/>
        <v>0</v>
      </c>
      <c r="AJ37" s="3">
        <f t="shared" si="32"/>
        <v>23</v>
      </c>
      <c r="AK37" s="3">
        <f t="shared" si="32"/>
        <v>0</v>
      </c>
      <c r="AL37" s="3">
        <f t="shared" si="32"/>
        <v>0</v>
      </c>
      <c r="AM37" s="62">
        <f>'[1]мектепалды тобы'!AM39</f>
        <v>14</v>
      </c>
      <c r="AN37" s="62">
        <v>11</v>
      </c>
      <c r="AO37" s="62">
        <f>'[1]мектепалды тобы'!AO39</f>
        <v>0</v>
      </c>
      <c r="AP37" s="3">
        <f t="shared" ref="AP37:DA37" si="33">SUM(AP14:AP36)</f>
        <v>21</v>
      </c>
      <c r="AQ37" s="3">
        <f t="shared" si="33"/>
        <v>2</v>
      </c>
      <c r="AR37" s="3">
        <f t="shared" si="33"/>
        <v>0</v>
      </c>
      <c r="AS37" s="3">
        <f t="shared" si="33"/>
        <v>17</v>
      </c>
      <c r="AT37" s="3">
        <f t="shared" si="33"/>
        <v>6</v>
      </c>
      <c r="AU37" s="3">
        <f t="shared" si="33"/>
        <v>0</v>
      </c>
      <c r="AV37" s="3">
        <f t="shared" si="33"/>
        <v>23</v>
      </c>
      <c r="AW37" s="3">
        <f t="shared" si="33"/>
        <v>0</v>
      </c>
      <c r="AX37" s="3">
        <f t="shared" si="33"/>
        <v>0</v>
      </c>
      <c r="AY37" s="3">
        <f t="shared" si="33"/>
        <v>18</v>
      </c>
      <c r="AZ37" s="3">
        <f t="shared" si="33"/>
        <v>5</v>
      </c>
      <c r="BA37" s="3">
        <f t="shared" si="33"/>
        <v>0</v>
      </c>
      <c r="BB37" s="3">
        <f t="shared" si="33"/>
        <v>18</v>
      </c>
      <c r="BC37" s="3">
        <f t="shared" si="33"/>
        <v>5</v>
      </c>
      <c r="BD37" s="3">
        <f t="shared" si="33"/>
        <v>0</v>
      </c>
      <c r="BE37" s="3">
        <f t="shared" si="33"/>
        <v>18</v>
      </c>
      <c r="BF37" s="3">
        <f t="shared" si="33"/>
        <v>5</v>
      </c>
      <c r="BG37" s="3">
        <f t="shared" si="33"/>
        <v>0</v>
      </c>
      <c r="BH37" s="3">
        <f t="shared" si="33"/>
        <v>21</v>
      </c>
      <c r="BI37" s="3">
        <f t="shared" si="33"/>
        <v>2</v>
      </c>
      <c r="BJ37" s="3">
        <f t="shared" si="33"/>
        <v>0</v>
      </c>
      <c r="BK37" s="3">
        <f t="shared" si="33"/>
        <v>14</v>
      </c>
      <c r="BL37" s="3">
        <f t="shared" si="33"/>
        <v>9</v>
      </c>
      <c r="BM37" s="3">
        <f t="shared" si="33"/>
        <v>0</v>
      </c>
      <c r="BN37" s="3">
        <f t="shared" si="33"/>
        <v>20</v>
      </c>
      <c r="BO37" s="3">
        <f t="shared" si="33"/>
        <v>3</v>
      </c>
      <c r="BP37" s="3">
        <f t="shared" si="33"/>
        <v>0</v>
      </c>
      <c r="BQ37" s="3">
        <f t="shared" si="33"/>
        <v>17</v>
      </c>
      <c r="BR37" s="3">
        <f t="shared" si="33"/>
        <v>6</v>
      </c>
      <c r="BS37" s="3">
        <f t="shared" si="33"/>
        <v>0</v>
      </c>
      <c r="BT37" s="3">
        <f t="shared" si="33"/>
        <v>20</v>
      </c>
      <c r="BU37" s="3">
        <f t="shared" si="33"/>
        <v>3</v>
      </c>
      <c r="BV37" s="3">
        <f t="shared" si="33"/>
        <v>0</v>
      </c>
      <c r="BW37" s="3">
        <f t="shared" si="33"/>
        <v>13</v>
      </c>
      <c r="BX37" s="3">
        <f t="shared" si="33"/>
        <v>10</v>
      </c>
      <c r="BY37" s="3">
        <f t="shared" si="33"/>
        <v>0</v>
      </c>
      <c r="BZ37" s="3">
        <f t="shared" si="33"/>
        <v>23</v>
      </c>
      <c r="CA37" s="3">
        <f t="shared" si="33"/>
        <v>0</v>
      </c>
      <c r="CB37" s="3">
        <f t="shared" si="33"/>
        <v>0</v>
      </c>
      <c r="CC37" s="3">
        <f t="shared" si="33"/>
        <v>23</v>
      </c>
      <c r="CD37" s="3">
        <f t="shared" si="33"/>
        <v>0</v>
      </c>
      <c r="CE37" s="3">
        <f t="shared" si="33"/>
        <v>0</v>
      </c>
      <c r="CF37" s="3">
        <f t="shared" si="33"/>
        <v>18</v>
      </c>
      <c r="CG37" s="3">
        <f t="shared" si="33"/>
        <v>5</v>
      </c>
      <c r="CH37" s="3">
        <f t="shared" si="33"/>
        <v>0</v>
      </c>
      <c r="CI37" s="3">
        <f t="shared" si="33"/>
        <v>19</v>
      </c>
      <c r="CJ37" s="3">
        <f t="shared" si="33"/>
        <v>4</v>
      </c>
      <c r="CK37" s="3">
        <f t="shared" si="33"/>
        <v>0</v>
      </c>
      <c r="CL37" s="3">
        <f t="shared" si="33"/>
        <v>23</v>
      </c>
      <c r="CM37" s="3">
        <f t="shared" si="33"/>
        <v>0</v>
      </c>
      <c r="CN37" s="3">
        <f t="shared" si="33"/>
        <v>0</v>
      </c>
      <c r="CO37" s="3">
        <f t="shared" si="33"/>
        <v>21</v>
      </c>
      <c r="CP37" s="3">
        <f t="shared" si="33"/>
        <v>2</v>
      </c>
      <c r="CQ37" s="3">
        <f t="shared" si="33"/>
        <v>0</v>
      </c>
      <c r="CR37" s="3">
        <f t="shared" si="33"/>
        <v>13</v>
      </c>
      <c r="CS37" s="3">
        <f t="shared" si="33"/>
        <v>10</v>
      </c>
      <c r="CT37" s="3">
        <f t="shared" si="33"/>
        <v>0</v>
      </c>
      <c r="CU37" s="3">
        <f t="shared" si="33"/>
        <v>23</v>
      </c>
      <c r="CV37" s="3">
        <f t="shared" si="33"/>
        <v>0</v>
      </c>
      <c r="CW37" s="3">
        <f t="shared" si="33"/>
        <v>0</v>
      </c>
      <c r="CX37" s="3">
        <f t="shared" si="33"/>
        <v>17</v>
      </c>
      <c r="CY37" s="3">
        <f t="shared" si="33"/>
        <v>6</v>
      </c>
      <c r="CZ37" s="3">
        <f t="shared" si="33"/>
        <v>0</v>
      </c>
      <c r="DA37" s="3">
        <f t="shared" si="33"/>
        <v>18</v>
      </c>
      <c r="DB37" s="3">
        <f t="shared" ref="DB37:FM37" si="34">SUM(DB14:DB36)</f>
        <v>5</v>
      </c>
      <c r="DC37" s="3">
        <f t="shared" si="34"/>
        <v>0</v>
      </c>
      <c r="DD37" s="3">
        <f t="shared" si="34"/>
        <v>16</v>
      </c>
      <c r="DE37" s="3">
        <f t="shared" si="34"/>
        <v>7</v>
      </c>
      <c r="DF37" s="3">
        <f t="shared" si="34"/>
        <v>0</v>
      </c>
      <c r="DG37" s="3">
        <f t="shared" si="34"/>
        <v>19</v>
      </c>
      <c r="DH37" s="3">
        <f t="shared" si="34"/>
        <v>4</v>
      </c>
      <c r="DI37" s="3">
        <f t="shared" si="34"/>
        <v>0</v>
      </c>
      <c r="DJ37" s="3">
        <f t="shared" si="34"/>
        <v>23</v>
      </c>
      <c r="DK37" s="3">
        <f t="shared" si="34"/>
        <v>0</v>
      </c>
      <c r="DL37" s="3">
        <f t="shared" si="34"/>
        <v>0</v>
      </c>
      <c r="DM37" s="3">
        <f t="shared" si="34"/>
        <v>23</v>
      </c>
      <c r="DN37" s="3">
        <f t="shared" si="34"/>
        <v>0</v>
      </c>
      <c r="DO37" s="3">
        <f t="shared" si="34"/>
        <v>0</v>
      </c>
      <c r="DP37" s="3">
        <f t="shared" si="34"/>
        <v>10</v>
      </c>
      <c r="DQ37" s="3">
        <f t="shared" si="34"/>
        <v>13</v>
      </c>
      <c r="DR37" s="3">
        <f t="shared" si="34"/>
        <v>0</v>
      </c>
      <c r="DS37" s="3">
        <f t="shared" si="34"/>
        <v>23</v>
      </c>
      <c r="DT37" s="3">
        <f t="shared" si="34"/>
        <v>0</v>
      </c>
      <c r="DU37" s="3">
        <f t="shared" si="34"/>
        <v>0</v>
      </c>
      <c r="DV37" s="3">
        <f t="shared" si="34"/>
        <v>18</v>
      </c>
      <c r="DW37" s="3">
        <f t="shared" si="34"/>
        <v>5</v>
      </c>
      <c r="DX37" s="3">
        <f t="shared" si="34"/>
        <v>0</v>
      </c>
      <c r="DY37" s="3">
        <f t="shared" si="34"/>
        <v>15</v>
      </c>
      <c r="DZ37" s="3">
        <f t="shared" si="34"/>
        <v>8</v>
      </c>
      <c r="EA37" s="3">
        <f t="shared" si="34"/>
        <v>0</v>
      </c>
      <c r="EB37" s="3">
        <f t="shared" si="34"/>
        <v>23</v>
      </c>
      <c r="EC37" s="3">
        <f t="shared" si="34"/>
        <v>0</v>
      </c>
      <c r="ED37" s="3">
        <f t="shared" si="34"/>
        <v>0</v>
      </c>
      <c r="EE37" s="3">
        <f t="shared" si="34"/>
        <v>12</v>
      </c>
      <c r="EF37" s="3">
        <f t="shared" si="34"/>
        <v>11</v>
      </c>
      <c r="EG37" s="3">
        <f t="shared" si="34"/>
        <v>0</v>
      </c>
      <c r="EH37" s="3">
        <f t="shared" si="34"/>
        <v>23</v>
      </c>
      <c r="EI37" s="3">
        <f t="shared" si="34"/>
        <v>0</v>
      </c>
      <c r="EJ37" s="3">
        <f t="shared" si="34"/>
        <v>0</v>
      </c>
      <c r="EK37" s="3">
        <f t="shared" si="34"/>
        <v>18</v>
      </c>
      <c r="EL37" s="3">
        <f t="shared" si="34"/>
        <v>5</v>
      </c>
      <c r="EM37" s="3">
        <f t="shared" si="34"/>
        <v>0</v>
      </c>
      <c r="EN37" s="3">
        <f t="shared" si="34"/>
        <v>16</v>
      </c>
      <c r="EO37" s="3">
        <f t="shared" si="34"/>
        <v>7</v>
      </c>
      <c r="EP37" s="3">
        <f t="shared" si="34"/>
        <v>0</v>
      </c>
      <c r="EQ37" s="3">
        <f t="shared" si="34"/>
        <v>23</v>
      </c>
      <c r="ER37" s="3">
        <f t="shared" si="34"/>
        <v>0</v>
      </c>
      <c r="ES37" s="3">
        <f t="shared" si="34"/>
        <v>0</v>
      </c>
      <c r="ET37" s="3">
        <f t="shared" si="34"/>
        <v>17</v>
      </c>
      <c r="EU37" s="3">
        <f t="shared" si="34"/>
        <v>6</v>
      </c>
      <c r="EV37" s="3">
        <f t="shared" si="34"/>
        <v>0</v>
      </c>
      <c r="EW37" s="3">
        <f t="shared" si="34"/>
        <v>17</v>
      </c>
      <c r="EX37" s="3">
        <f t="shared" si="34"/>
        <v>6</v>
      </c>
      <c r="EY37" s="3">
        <f t="shared" si="34"/>
        <v>0</v>
      </c>
      <c r="EZ37" s="3">
        <f t="shared" si="34"/>
        <v>20</v>
      </c>
      <c r="FA37" s="3">
        <f t="shared" si="34"/>
        <v>3</v>
      </c>
      <c r="FB37" s="3">
        <f t="shared" si="34"/>
        <v>0</v>
      </c>
      <c r="FC37" s="3">
        <f t="shared" si="34"/>
        <v>16</v>
      </c>
      <c r="FD37" s="3">
        <f t="shared" si="34"/>
        <v>7</v>
      </c>
      <c r="FE37" s="3">
        <f t="shared" si="34"/>
        <v>0</v>
      </c>
      <c r="FF37" s="3">
        <f t="shared" si="34"/>
        <v>16</v>
      </c>
      <c r="FG37" s="3">
        <f t="shared" si="34"/>
        <v>7</v>
      </c>
      <c r="FH37" s="3">
        <f t="shared" si="34"/>
        <v>0</v>
      </c>
      <c r="FI37" s="3">
        <f t="shared" si="34"/>
        <v>20</v>
      </c>
      <c r="FJ37" s="3">
        <f t="shared" si="34"/>
        <v>3</v>
      </c>
      <c r="FK37" s="3">
        <f t="shared" si="34"/>
        <v>0</v>
      </c>
      <c r="FL37" s="3">
        <f t="shared" si="34"/>
        <v>23</v>
      </c>
      <c r="FM37" s="3">
        <f t="shared" si="34"/>
        <v>0</v>
      </c>
      <c r="FN37" s="3">
        <f t="shared" ref="FN37:HY37" si="35">SUM(FN14:FN36)</f>
        <v>0</v>
      </c>
      <c r="FO37" s="3">
        <f t="shared" si="35"/>
        <v>23</v>
      </c>
      <c r="FP37" s="3">
        <f t="shared" si="35"/>
        <v>0</v>
      </c>
      <c r="FQ37" s="3">
        <f t="shared" si="35"/>
        <v>0</v>
      </c>
      <c r="FR37" s="3">
        <f t="shared" si="35"/>
        <v>15</v>
      </c>
      <c r="FS37" s="3">
        <f t="shared" si="35"/>
        <v>8</v>
      </c>
      <c r="FT37" s="3">
        <f t="shared" si="35"/>
        <v>0</v>
      </c>
      <c r="FU37" s="3">
        <f t="shared" si="35"/>
        <v>16</v>
      </c>
      <c r="FV37" s="3">
        <f t="shared" si="35"/>
        <v>7</v>
      </c>
      <c r="FW37" s="3">
        <f t="shared" si="35"/>
        <v>0</v>
      </c>
      <c r="FX37" s="3">
        <f t="shared" si="35"/>
        <v>16</v>
      </c>
      <c r="FY37" s="3">
        <f t="shared" si="35"/>
        <v>7</v>
      </c>
      <c r="FZ37" s="3">
        <f t="shared" si="35"/>
        <v>0</v>
      </c>
      <c r="GA37" s="3">
        <f t="shared" si="35"/>
        <v>23</v>
      </c>
      <c r="GB37" s="3">
        <f t="shared" si="35"/>
        <v>0</v>
      </c>
      <c r="GC37" s="3">
        <f t="shared" si="35"/>
        <v>0</v>
      </c>
      <c r="GD37" s="3">
        <f t="shared" si="35"/>
        <v>17</v>
      </c>
      <c r="GE37" s="3">
        <f t="shared" si="35"/>
        <v>6</v>
      </c>
      <c r="GF37" s="3">
        <f t="shared" si="35"/>
        <v>0</v>
      </c>
      <c r="GG37" s="3">
        <f t="shared" si="35"/>
        <v>17</v>
      </c>
      <c r="GH37" s="3">
        <f t="shared" si="35"/>
        <v>6</v>
      </c>
      <c r="GI37" s="3">
        <f t="shared" si="35"/>
        <v>0</v>
      </c>
      <c r="GJ37" s="3">
        <f t="shared" si="35"/>
        <v>15</v>
      </c>
      <c r="GK37" s="3">
        <f t="shared" si="35"/>
        <v>8</v>
      </c>
      <c r="GL37" s="3">
        <f t="shared" si="35"/>
        <v>0</v>
      </c>
      <c r="GM37" s="3">
        <f t="shared" si="35"/>
        <v>17</v>
      </c>
      <c r="GN37" s="3">
        <f t="shared" si="35"/>
        <v>6</v>
      </c>
      <c r="GO37" s="3">
        <f t="shared" si="35"/>
        <v>0</v>
      </c>
      <c r="GP37" s="3">
        <f t="shared" si="35"/>
        <v>16</v>
      </c>
      <c r="GQ37" s="3">
        <f t="shared" si="35"/>
        <v>7</v>
      </c>
      <c r="GR37" s="3">
        <f t="shared" si="35"/>
        <v>0</v>
      </c>
      <c r="GS37" s="3">
        <f t="shared" si="35"/>
        <v>23</v>
      </c>
      <c r="GT37" s="3">
        <f t="shared" si="35"/>
        <v>0</v>
      </c>
      <c r="GU37" s="3">
        <f t="shared" si="35"/>
        <v>0</v>
      </c>
      <c r="GV37" s="3">
        <f t="shared" si="35"/>
        <v>23</v>
      </c>
      <c r="GW37" s="3">
        <f t="shared" si="35"/>
        <v>0</v>
      </c>
      <c r="GX37" s="3">
        <f t="shared" si="35"/>
        <v>0</v>
      </c>
      <c r="GY37" s="3">
        <f t="shared" si="35"/>
        <v>18</v>
      </c>
      <c r="GZ37" s="3">
        <f t="shared" si="35"/>
        <v>5</v>
      </c>
      <c r="HA37" s="3">
        <f t="shared" si="35"/>
        <v>0</v>
      </c>
      <c r="HB37" s="3">
        <f t="shared" si="35"/>
        <v>20</v>
      </c>
      <c r="HC37" s="3">
        <f t="shared" si="35"/>
        <v>3</v>
      </c>
      <c r="HD37" s="3">
        <f t="shared" si="35"/>
        <v>0</v>
      </c>
      <c r="HE37" s="3">
        <f t="shared" si="35"/>
        <v>23</v>
      </c>
      <c r="HF37" s="3">
        <f t="shared" si="35"/>
        <v>0</v>
      </c>
      <c r="HG37" s="3">
        <f t="shared" si="35"/>
        <v>0</v>
      </c>
      <c r="HH37" s="3">
        <f t="shared" si="35"/>
        <v>20</v>
      </c>
      <c r="HI37" s="3">
        <f t="shared" si="35"/>
        <v>3</v>
      </c>
      <c r="HJ37" s="3">
        <f t="shared" si="35"/>
        <v>0</v>
      </c>
      <c r="HK37" s="3">
        <f t="shared" si="35"/>
        <v>16</v>
      </c>
      <c r="HL37" s="3">
        <f t="shared" si="35"/>
        <v>7</v>
      </c>
      <c r="HM37" s="3">
        <f t="shared" si="35"/>
        <v>0</v>
      </c>
      <c r="HN37" s="3">
        <f t="shared" si="35"/>
        <v>20</v>
      </c>
      <c r="HO37" s="3">
        <f t="shared" si="35"/>
        <v>3</v>
      </c>
      <c r="HP37" s="3">
        <f t="shared" si="35"/>
        <v>0</v>
      </c>
      <c r="HQ37" s="3">
        <f t="shared" si="35"/>
        <v>11</v>
      </c>
      <c r="HR37" s="3">
        <f t="shared" si="35"/>
        <v>12</v>
      </c>
      <c r="HS37" s="3">
        <f t="shared" si="35"/>
        <v>0</v>
      </c>
      <c r="HT37" s="3">
        <f t="shared" si="35"/>
        <v>18</v>
      </c>
      <c r="HU37" s="3">
        <f t="shared" si="35"/>
        <v>5</v>
      </c>
      <c r="HV37" s="3">
        <f t="shared" si="35"/>
        <v>0</v>
      </c>
      <c r="HW37" s="3">
        <f t="shared" si="35"/>
        <v>23</v>
      </c>
      <c r="HX37" s="3">
        <f t="shared" si="35"/>
        <v>0</v>
      </c>
      <c r="HY37" s="3">
        <f t="shared" si="35"/>
        <v>0</v>
      </c>
      <c r="HZ37" s="3">
        <f t="shared" ref="HZ37:IT37" si="36">SUM(HZ14:HZ36)</f>
        <v>23</v>
      </c>
      <c r="IA37" s="3">
        <f t="shared" si="36"/>
        <v>0</v>
      </c>
      <c r="IB37" s="3">
        <f t="shared" si="36"/>
        <v>0</v>
      </c>
      <c r="IC37" s="3">
        <f t="shared" si="36"/>
        <v>23</v>
      </c>
      <c r="ID37" s="3">
        <f t="shared" si="36"/>
        <v>0</v>
      </c>
      <c r="IE37" s="3">
        <f t="shared" si="36"/>
        <v>0</v>
      </c>
      <c r="IF37" s="3">
        <f t="shared" si="36"/>
        <v>21</v>
      </c>
      <c r="IG37" s="3">
        <f t="shared" si="36"/>
        <v>2</v>
      </c>
      <c r="IH37" s="3">
        <f t="shared" si="36"/>
        <v>0</v>
      </c>
      <c r="II37" s="3">
        <f t="shared" si="36"/>
        <v>16</v>
      </c>
      <c r="IJ37" s="3">
        <f t="shared" si="36"/>
        <v>7</v>
      </c>
      <c r="IK37" s="3">
        <f t="shared" si="36"/>
        <v>0</v>
      </c>
      <c r="IL37" s="3">
        <f t="shared" si="36"/>
        <v>13</v>
      </c>
      <c r="IM37" s="3">
        <f t="shared" si="36"/>
        <v>10</v>
      </c>
      <c r="IN37" s="3">
        <f t="shared" si="36"/>
        <v>0</v>
      </c>
      <c r="IO37" s="3">
        <f t="shared" si="36"/>
        <v>13</v>
      </c>
      <c r="IP37" s="3">
        <f t="shared" si="36"/>
        <v>10</v>
      </c>
      <c r="IQ37" s="3">
        <f t="shared" si="36"/>
        <v>0</v>
      </c>
      <c r="IR37" s="3">
        <f t="shared" si="36"/>
        <v>23</v>
      </c>
      <c r="IS37" s="3">
        <f t="shared" si="36"/>
        <v>0</v>
      </c>
      <c r="IT37" s="3">
        <f t="shared" si="36"/>
        <v>0</v>
      </c>
    </row>
    <row r="38" spans="1:293" ht="44.45" customHeight="1" x14ac:dyDescent="0.25">
      <c r="A38" s="77" t="s">
        <v>842</v>
      </c>
      <c r="B38" s="78"/>
      <c r="C38" s="10">
        <f>C37/23%</f>
        <v>60.869565217391305</v>
      </c>
      <c r="D38" s="10">
        <f>D37/23%</f>
        <v>39.130434782608695</v>
      </c>
      <c r="E38" s="10">
        <f>E37/23%</f>
        <v>0</v>
      </c>
      <c r="F38" s="10">
        <f t="shared" ref="F38:BQ38" si="37">F37/23%</f>
        <v>100</v>
      </c>
      <c r="G38" s="10">
        <f t="shared" si="37"/>
        <v>0</v>
      </c>
      <c r="H38" s="10">
        <f t="shared" si="37"/>
        <v>0</v>
      </c>
      <c r="I38" s="10">
        <f t="shared" si="37"/>
        <v>56.521739130434781</v>
      </c>
      <c r="J38" s="10">
        <f t="shared" si="37"/>
        <v>43.478260869565219</v>
      </c>
      <c r="K38" s="10">
        <f t="shared" si="37"/>
        <v>0</v>
      </c>
      <c r="L38" s="10">
        <f t="shared" si="37"/>
        <v>73.91304347826086</v>
      </c>
      <c r="M38" s="10">
        <f t="shared" si="37"/>
        <v>26.086956521739129</v>
      </c>
      <c r="N38" s="10">
        <f t="shared" si="37"/>
        <v>0</v>
      </c>
      <c r="O38" s="10">
        <f t="shared" si="37"/>
        <v>100</v>
      </c>
      <c r="P38" s="10">
        <f t="shared" si="37"/>
        <v>0</v>
      </c>
      <c r="Q38" s="10">
        <f t="shared" si="37"/>
        <v>0</v>
      </c>
      <c r="R38" s="10">
        <f t="shared" si="37"/>
        <v>100</v>
      </c>
      <c r="S38" s="10">
        <f t="shared" si="37"/>
        <v>0</v>
      </c>
      <c r="T38" s="10">
        <f t="shared" si="37"/>
        <v>0</v>
      </c>
      <c r="U38" s="10">
        <f t="shared" si="37"/>
        <v>100</v>
      </c>
      <c r="V38" s="10">
        <f t="shared" si="37"/>
        <v>0</v>
      </c>
      <c r="W38" s="10">
        <f t="shared" si="37"/>
        <v>0</v>
      </c>
      <c r="X38" s="10">
        <f t="shared" si="37"/>
        <v>86.956521739130437</v>
      </c>
      <c r="Y38" s="10">
        <f t="shared" si="37"/>
        <v>13.043478260869565</v>
      </c>
      <c r="Z38" s="10">
        <f t="shared" si="37"/>
        <v>0</v>
      </c>
      <c r="AA38" s="10">
        <f t="shared" si="37"/>
        <v>73.91304347826086</v>
      </c>
      <c r="AB38" s="10">
        <f t="shared" si="37"/>
        <v>26.086956521739129</v>
      </c>
      <c r="AC38" s="10">
        <f t="shared" si="37"/>
        <v>0</v>
      </c>
      <c r="AD38" s="10">
        <f t="shared" si="37"/>
        <v>82.608695652173907</v>
      </c>
      <c r="AE38" s="10">
        <f t="shared" si="37"/>
        <v>17.391304347826086</v>
      </c>
      <c r="AF38" s="10">
        <f t="shared" si="37"/>
        <v>0</v>
      </c>
      <c r="AG38" s="10">
        <f t="shared" si="37"/>
        <v>100</v>
      </c>
      <c r="AH38" s="10">
        <f t="shared" si="37"/>
        <v>0</v>
      </c>
      <c r="AI38" s="10">
        <f t="shared" si="37"/>
        <v>0</v>
      </c>
      <c r="AJ38" s="10">
        <f t="shared" si="37"/>
        <v>100</v>
      </c>
      <c r="AK38" s="10">
        <f t="shared" si="37"/>
        <v>0</v>
      </c>
      <c r="AL38" s="10">
        <f t="shared" si="37"/>
        <v>0</v>
      </c>
      <c r="AM38" s="10">
        <f t="shared" si="37"/>
        <v>60.869565217391305</v>
      </c>
      <c r="AN38" s="10">
        <f t="shared" si="37"/>
        <v>47.826086956521735</v>
      </c>
      <c r="AO38" s="10">
        <f t="shared" si="37"/>
        <v>0</v>
      </c>
      <c r="AP38" s="10">
        <f t="shared" si="37"/>
        <v>91.304347826086953</v>
      </c>
      <c r="AQ38" s="10">
        <f t="shared" si="37"/>
        <v>8.695652173913043</v>
      </c>
      <c r="AR38" s="10">
        <f t="shared" si="37"/>
        <v>0</v>
      </c>
      <c r="AS38" s="10">
        <f t="shared" si="37"/>
        <v>73.91304347826086</v>
      </c>
      <c r="AT38" s="10">
        <f t="shared" si="37"/>
        <v>26.086956521739129</v>
      </c>
      <c r="AU38" s="10">
        <f t="shared" si="37"/>
        <v>0</v>
      </c>
      <c r="AV38" s="10">
        <f t="shared" si="37"/>
        <v>100</v>
      </c>
      <c r="AW38" s="10">
        <f t="shared" si="37"/>
        <v>0</v>
      </c>
      <c r="AX38" s="10">
        <f t="shared" si="37"/>
        <v>0</v>
      </c>
      <c r="AY38" s="10">
        <f t="shared" si="37"/>
        <v>78.260869565217391</v>
      </c>
      <c r="AZ38" s="10">
        <f t="shared" si="37"/>
        <v>21.739130434782609</v>
      </c>
      <c r="BA38" s="10">
        <f t="shared" si="37"/>
        <v>0</v>
      </c>
      <c r="BB38" s="10">
        <f t="shared" si="37"/>
        <v>78.260869565217391</v>
      </c>
      <c r="BC38" s="10">
        <f t="shared" si="37"/>
        <v>21.739130434782609</v>
      </c>
      <c r="BD38" s="10">
        <f t="shared" si="37"/>
        <v>0</v>
      </c>
      <c r="BE38" s="10">
        <f t="shared" si="37"/>
        <v>78.260869565217391</v>
      </c>
      <c r="BF38" s="10">
        <f t="shared" si="37"/>
        <v>21.739130434782609</v>
      </c>
      <c r="BG38" s="10">
        <f t="shared" si="37"/>
        <v>0</v>
      </c>
      <c r="BH38" s="10">
        <f t="shared" si="37"/>
        <v>91.304347826086953</v>
      </c>
      <c r="BI38" s="10">
        <f t="shared" si="37"/>
        <v>8.695652173913043</v>
      </c>
      <c r="BJ38" s="10">
        <f t="shared" si="37"/>
        <v>0</v>
      </c>
      <c r="BK38" s="10">
        <f t="shared" si="37"/>
        <v>60.869565217391305</v>
      </c>
      <c r="BL38" s="10">
        <f t="shared" si="37"/>
        <v>39.130434782608695</v>
      </c>
      <c r="BM38" s="10">
        <f t="shared" si="37"/>
        <v>0</v>
      </c>
      <c r="BN38" s="10">
        <f t="shared" si="37"/>
        <v>86.956521739130437</v>
      </c>
      <c r="BO38" s="10">
        <f t="shared" si="37"/>
        <v>13.043478260869565</v>
      </c>
      <c r="BP38" s="10">
        <f t="shared" si="37"/>
        <v>0</v>
      </c>
      <c r="BQ38" s="10">
        <f t="shared" si="37"/>
        <v>73.91304347826086</v>
      </c>
      <c r="BR38" s="10">
        <f t="shared" ref="BR38:EC38" si="38">BR37/23%</f>
        <v>26.086956521739129</v>
      </c>
      <c r="BS38" s="10">
        <f t="shared" si="38"/>
        <v>0</v>
      </c>
      <c r="BT38" s="10">
        <f t="shared" si="38"/>
        <v>86.956521739130437</v>
      </c>
      <c r="BU38" s="10">
        <f t="shared" si="38"/>
        <v>13.043478260869565</v>
      </c>
      <c r="BV38" s="10">
        <f t="shared" si="38"/>
        <v>0</v>
      </c>
      <c r="BW38" s="10">
        <f t="shared" si="38"/>
        <v>56.521739130434781</v>
      </c>
      <c r="BX38" s="10">
        <f t="shared" si="38"/>
        <v>43.478260869565219</v>
      </c>
      <c r="BY38" s="10">
        <f t="shared" si="38"/>
        <v>0</v>
      </c>
      <c r="BZ38" s="10">
        <f t="shared" si="38"/>
        <v>100</v>
      </c>
      <c r="CA38" s="10">
        <f t="shared" si="38"/>
        <v>0</v>
      </c>
      <c r="CB38" s="10">
        <f t="shared" si="38"/>
        <v>0</v>
      </c>
      <c r="CC38" s="10">
        <f t="shared" si="38"/>
        <v>100</v>
      </c>
      <c r="CD38" s="10">
        <f t="shared" si="38"/>
        <v>0</v>
      </c>
      <c r="CE38" s="10">
        <f t="shared" si="38"/>
        <v>0</v>
      </c>
      <c r="CF38" s="10">
        <f t="shared" si="38"/>
        <v>78.260869565217391</v>
      </c>
      <c r="CG38" s="10">
        <f t="shared" si="38"/>
        <v>21.739130434782609</v>
      </c>
      <c r="CH38" s="10">
        <f t="shared" si="38"/>
        <v>0</v>
      </c>
      <c r="CI38" s="10">
        <f t="shared" si="38"/>
        <v>82.608695652173907</v>
      </c>
      <c r="CJ38" s="10">
        <f t="shared" si="38"/>
        <v>17.391304347826086</v>
      </c>
      <c r="CK38" s="10">
        <f t="shared" si="38"/>
        <v>0</v>
      </c>
      <c r="CL38" s="10">
        <f t="shared" si="38"/>
        <v>100</v>
      </c>
      <c r="CM38" s="10">
        <f t="shared" si="38"/>
        <v>0</v>
      </c>
      <c r="CN38" s="10">
        <f t="shared" si="38"/>
        <v>0</v>
      </c>
      <c r="CO38" s="10">
        <f t="shared" si="38"/>
        <v>91.304347826086953</v>
      </c>
      <c r="CP38" s="10">
        <f t="shared" si="38"/>
        <v>8.695652173913043</v>
      </c>
      <c r="CQ38" s="10">
        <f t="shared" si="38"/>
        <v>0</v>
      </c>
      <c r="CR38" s="10">
        <f t="shared" si="38"/>
        <v>56.521739130434781</v>
      </c>
      <c r="CS38" s="10">
        <f t="shared" si="38"/>
        <v>43.478260869565219</v>
      </c>
      <c r="CT38" s="10">
        <f t="shared" si="38"/>
        <v>0</v>
      </c>
      <c r="CU38" s="10">
        <f t="shared" si="38"/>
        <v>100</v>
      </c>
      <c r="CV38" s="10">
        <f t="shared" si="38"/>
        <v>0</v>
      </c>
      <c r="CW38" s="10">
        <f t="shared" si="38"/>
        <v>0</v>
      </c>
      <c r="CX38" s="10">
        <f t="shared" si="38"/>
        <v>73.91304347826086</v>
      </c>
      <c r="CY38" s="10">
        <f t="shared" si="38"/>
        <v>26.086956521739129</v>
      </c>
      <c r="CZ38" s="10">
        <f t="shared" si="38"/>
        <v>0</v>
      </c>
      <c r="DA38" s="10">
        <f t="shared" si="38"/>
        <v>78.260869565217391</v>
      </c>
      <c r="DB38" s="10">
        <f t="shared" si="38"/>
        <v>21.739130434782609</v>
      </c>
      <c r="DC38" s="10">
        <f t="shared" si="38"/>
        <v>0</v>
      </c>
      <c r="DD38" s="10">
        <f t="shared" si="38"/>
        <v>69.565217391304344</v>
      </c>
      <c r="DE38" s="10">
        <f t="shared" si="38"/>
        <v>30.434782608695652</v>
      </c>
      <c r="DF38" s="10">
        <f t="shared" si="38"/>
        <v>0</v>
      </c>
      <c r="DG38" s="10">
        <f t="shared" si="38"/>
        <v>82.608695652173907</v>
      </c>
      <c r="DH38" s="10">
        <f t="shared" si="38"/>
        <v>17.391304347826086</v>
      </c>
      <c r="DI38" s="10">
        <f t="shared" si="38"/>
        <v>0</v>
      </c>
      <c r="DJ38" s="10">
        <f t="shared" si="38"/>
        <v>100</v>
      </c>
      <c r="DK38" s="10">
        <f t="shared" si="38"/>
        <v>0</v>
      </c>
      <c r="DL38" s="10">
        <f t="shared" si="38"/>
        <v>0</v>
      </c>
      <c r="DM38" s="10">
        <f t="shared" si="38"/>
        <v>100</v>
      </c>
      <c r="DN38" s="10">
        <f t="shared" si="38"/>
        <v>0</v>
      </c>
      <c r="DO38" s="10">
        <f t="shared" si="38"/>
        <v>0</v>
      </c>
      <c r="DP38" s="10">
        <f t="shared" si="38"/>
        <v>43.478260869565219</v>
      </c>
      <c r="DQ38" s="10">
        <f t="shared" si="38"/>
        <v>56.521739130434781</v>
      </c>
      <c r="DR38" s="10">
        <f t="shared" si="38"/>
        <v>0</v>
      </c>
      <c r="DS38" s="10">
        <f t="shared" si="38"/>
        <v>100</v>
      </c>
      <c r="DT38" s="10">
        <f t="shared" si="38"/>
        <v>0</v>
      </c>
      <c r="DU38" s="10">
        <f t="shared" si="38"/>
        <v>0</v>
      </c>
      <c r="DV38" s="10">
        <f t="shared" si="38"/>
        <v>78.260869565217391</v>
      </c>
      <c r="DW38" s="10">
        <f t="shared" si="38"/>
        <v>21.739130434782609</v>
      </c>
      <c r="DX38" s="10">
        <f t="shared" si="38"/>
        <v>0</v>
      </c>
      <c r="DY38" s="10">
        <f t="shared" si="38"/>
        <v>65.217391304347828</v>
      </c>
      <c r="DZ38" s="10">
        <f t="shared" si="38"/>
        <v>34.782608695652172</v>
      </c>
      <c r="EA38" s="10">
        <f t="shared" si="38"/>
        <v>0</v>
      </c>
      <c r="EB38" s="10">
        <f t="shared" si="38"/>
        <v>100</v>
      </c>
      <c r="EC38" s="10">
        <f t="shared" si="38"/>
        <v>0</v>
      </c>
      <c r="ED38" s="10">
        <f t="shared" ref="ED38:GO38" si="39">ED37/23%</f>
        <v>0</v>
      </c>
      <c r="EE38" s="10">
        <f t="shared" si="39"/>
        <v>52.173913043478258</v>
      </c>
      <c r="EF38" s="10">
        <f t="shared" si="39"/>
        <v>47.826086956521735</v>
      </c>
      <c r="EG38" s="10">
        <f t="shared" si="39"/>
        <v>0</v>
      </c>
      <c r="EH38" s="10">
        <f t="shared" si="39"/>
        <v>100</v>
      </c>
      <c r="EI38" s="10">
        <f t="shared" si="39"/>
        <v>0</v>
      </c>
      <c r="EJ38" s="10">
        <f t="shared" si="39"/>
        <v>0</v>
      </c>
      <c r="EK38" s="10">
        <f t="shared" si="39"/>
        <v>78.260869565217391</v>
      </c>
      <c r="EL38" s="10">
        <f t="shared" si="39"/>
        <v>21.739130434782609</v>
      </c>
      <c r="EM38" s="10">
        <f t="shared" si="39"/>
        <v>0</v>
      </c>
      <c r="EN38" s="10">
        <f t="shared" si="39"/>
        <v>69.565217391304344</v>
      </c>
      <c r="EO38" s="10">
        <f t="shared" si="39"/>
        <v>30.434782608695652</v>
      </c>
      <c r="EP38" s="10">
        <f t="shared" si="39"/>
        <v>0</v>
      </c>
      <c r="EQ38" s="10">
        <f t="shared" si="39"/>
        <v>100</v>
      </c>
      <c r="ER38" s="10">
        <f t="shared" si="39"/>
        <v>0</v>
      </c>
      <c r="ES38" s="10">
        <f t="shared" si="39"/>
        <v>0</v>
      </c>
      <c r="ET38" s="10">
        <f t="shared" si="39"/>
        <v>73.91304347826086</v>
      </c>
      <c r="EU38" s="10">
        <f t="shared" si="39"/>
        <v>26.086956521739129</v>
      </c>
      <c r="EV38" s="10">
        <f t="shared" si="39"/>
        <v>0</v>
      </c>
      <c r="EW38" s="10">
        <f t="shared" si="39"/>
        <v>73.91304347826086</v>
      </c>
      <c r="EX38" s="10">
        <f t="shared" si="39"/>
        <v>26.086956521739129</v>
      </c>
      <c r="EY38" s="10">
        <f t="shared" si="39"/>
        <v>0</v>
      </c>
      <c r="EZ38" s="10">
        <f t="shared" si="39"/>
        <v>86.956521739130437</v>
      </c>
      <c r="FA38" s="10">
        <f t="shared" si="39"/>
        <v>13.043478260869565</v>
      </c>
      <c r="FB38" s="10">
        <f t="shared" si="39"/>
        <v>0</v>
      </c>
      <c r="FC38" s="10">
        <f t="shared" si="39"/>
        <v>69.565217391304344</v>
      </c>
      <c r="FD38" s="10">
        <f t="shared" si="39"/>
        <v>30.434782608695652</v>
      </c>
      <c r="FE38" s="10">
        <f t="shared" si="39"/>
        <v>0</v>
      </c>
      <c r="FF38" s="10">
        <f t="shared" si="39"/>
        <v>69.565217391304344</v>
      </c>
      <c r="FG38" s="10">
        <f t="shared" si="39"/>
        <v>30.434782608695652</v>
      </c>
      <c r="FH38" s="10">
        <f t="shared" si="39"/>
        <v>0</v>
      </c>
      <c r="FI38" s="10">
        <f t="shared" si="39"/>
        <v>86.956521739130437</v>
      </c>
      <c r="FJ38" s="10">
        <f t="shared" si="39"/>
        <v>13.043478260869565</v>
      </c>
      <c r="FK38" s="10">
        <f t="shared" si="39"/>
        <v>0</v>
      </c>
      <c r="FL38" s="10">
        <f t="shared" si="39"/>
        <v>100</v>
      </c>
      <c r="FM38" s="10">
        <f t="shared" si="39"/>
        <v>0</v>
      </c>
      <c r="FN38" s="10">
        <f t="shared" si="39"/>
        <v>0</v>
      </c>
      <c r="FO38" s="10">
        <f t="shared" si="39"/>
        <v>100</v>
      </c>
      <c r="FP38" s="10">
        <f t="shared" si="39"/>
        <v>0</v>
      </c>
      <c r="FQ38" s="10">
        <f t="shared" si="39"/>
        <v>0</v>
      </c>
      <c r="FR38" s="10">
        <f t="shared" si="39"/>
        <v>65.217391304347828</v>
      </c>
      <c r="FS38" s="10">
        <f t="shared" si="39"/>
        <v>34.782608695652172</v>
      </c>
      <c r="FT38" s="10">
        <f t="shared" si="39"/>
        <v>0</v>
      </c>
      <c r="FU38" s="10">
        <f t="shared" si="39"/>
        <v>69.565217391304344</v>
      </c>
      <c r="FV38" s="10">
        <f t="shared" si="39"/>
        <v>30.434782608695652</v>
      </c>
      <c r="FW38" s="10">
        <f t="shared" si="39"/>
        <v>0</v>
      </c>
      <c r="FX38" s="10">
        <f t="shared" si="39"/>
        <v>69.565217391304344</v>
      </c>
      <c r="FY38" s="10">
        <f t="shared" si="39"/>
        <v>30.434782608695652</v>
      </c>
      <c r="FZ38" s="10">
        <f t="shared" si="39"/>
        <v>0</v>
      </c>
      <c r="GA38" s="10">
        <f t="shared" si="39"/>
        <v>100</v>
      </c>
      <c r="GB38" s="10">
        <f t="shared" si="39"/>
        <v>0</v>
      </c>
      <c r="GC38" s="10">
        <f t="shared" si="39"/>
        <v>0</v>
      </c>
      <c r="GD38" s="10">
        <f t="shared" si="39"/>
        <v>73.91304347826086</v>
      </c>
      <c r="GE38" s="10">
        <f t="shared" si="39"/>
        <v>26.086956521739129</v>
      </c>
      <c r="GF38" s="10">
        <f t="shared" si="39"/>
        <v>0</v>
      </c>
      <c r="GG38" s="10">
        <f t="shared" si="39"/>
        <v>73.91304347826086</v>
      </c>
      <c r="GH38" s="10">
        <f t="shared" si="39"/>
        <v>26.086956521739129</v>
      </c>
      <c r="GI38" s="10">
        <f t="shared" si="39"/>
        <v>0</v>
      </c>
      <c r="GJ38" s="10">
        <f t="shared" si="39"/>
        <v>65.217391304347828</v>
      </c>
      <c r="GK38" s="10">
        <f t="shared" si="39"/>
        <v>34.782608695652172</v>
      </c>
      <c r="GL38" s="10">
        <f t="shared" si="39"/>
        <v>0</v>
      </c>
      <c r="GM38" s="10">
        <f t="shared" si="39"/>
        <v>73.91304347826086</v>
      </c>
      <c r="GN38" s="10">
        <f t="shared" si="39"/>
        <v>26.086956521739129</v>
      </c>
      <c r="GO38" s="10">
        <f t="shared" si="39"/>
        <v>0</v>
      </c>
      <c r="GP38" s="10">
        <f t="shared" ref="GP38:IT38" si="40">GP37/23%</f>
        <v>69.565217391304344</v>
      </c>
      <c r="GQ38" s="10">
        <f t="shared" si="40"/>
        <v>30.434782608695652</v>
      </c>
      <c r="GR38" s="10">
        <f t="shared" si="40"/>
        <v>0</v>
      </c>
      <c r="GS38" s="10">
        <f t="shared" si="40"/>
        <v>100</v>
      </c>
      <c r="GT38" s="10">
        <f t="shared" si="40"/>
        <v>0</v>
      </c>
      <c r="GU38" s="10">
        <f t="shared" si="40"/>
        <v>0</v>
      </c>
      <c r="GV38" s="10">
        <f t="shared" si="40"/>
        <v>100</v>
      </c>
      <c r="GW38" s="10">
        <f t="shared" si="40"/>
        <v>0</v>
      </c>
      <c r="GX38" s="10">
        <f t="shared" si="40"/>
        <v>0</v>
      </c>
      <c r="GY38" s="10">
        <f t="shared" si="40"/>
        <v>78.260869565217391</v>
      </c>
      <c r="GZ38" s="10">
        <f t="shared" si="40"/>
        <v>21.739130434782609</v>
      </c>
      <c r="HA38" s="10">
        <f t="shared" si="40"/>
        <v>0</v>
      </c>
      <c r="HB38" s="10">
        <f t="shared" si="40"/>
        <v>86.956521739130437</v>
      </c>
      <c r="HC38" s="10">
        <f t="shared" si="40"/>
        <v>13.043478260869565</v>
      </c>
      <c r="HD38" s="10">
        <f t="shared" si="40"/>
        <v>0</v>
      </c>
      <c r="HE38" s="10">
        <f t="shared" si="40"/>
        <v>100</v>
      </c>
      <c r="HF38" s="10">
        <f t="shared" si="40"/>
        <v>0</v>
      </c>
      <c r="HG38" s="10">
        <f t="shared" si="40"/>
        <v>0</v>
      </c>
      <c r="HH38" s="10">
        <f t="shared" si="40"/>
        <v>86.956521739130437</v>
      </c>
      <c r="HI38" s="10">
        <f t="shared" si="40"/>
        <v>13.043478260869565</v>
      </c>
      <c r="HJ38" s="10">
        <f t="shared" si="40"/>
        <v>0</v>
      </c>
      <c r="HK38" s="10">
        <f t="shared" si="40"/>
        <v>69.565217391304344</v>
      </c>
      <c r="HL38" s="10">
        <f t="shared" si="40"/>
        <v>30.434782608695652</v>
      </c>
      <c r="HM38" s="10">
        <f t="shared" si="40"/>
        <v>0</v>
      </c>
      <c r="HN38" s="10">
        <f t="shared" si="40"/>
        <v>86.956521739130437</v>
      </c>
      <c r="HO38" s="10">
        <f t="shared" si="40"/>
        <v>13.043478260869565</v>
      </c>
      <c r="HP38" s="10">
        <f t="shared" si="40"/>
        <v>0</v>
      </c>
      <c r="HQ38" s="10">
        <f t="shared" si="40"/>
        <v>47.826086956521735</v>
      </c>
      <c r="HR38" s="10">
        <f t="shared" si="40"/>
        <v>52.173913043478258</v>
      </c>
      <c r="HS38" s="10">
        <f t="shared" si="40"/>
        <v>0</v>
      </c>
      <c r="HT38" s="10">
        <f t="shared" si="40"/>
        <v>78.260869565217391</v>
      </c>
      <c r="HU38" s="10">
        <f t="shared" si="40"/>
        <v>21.739130434782609</v>
      </c>
      <c r="HV38" s="10">
        <f t="shared" si="40"/>
        <v>0</v>
      </c>
      <c r="HW38" s="10">
        <f t="shared" si="40"/>
        <v>100</v>
      </c>
      <c r="HX38" s="10">
        <f t="shared" si="40"/>
        <v>0</v>
      </c>
      <c r="HY38" s="10">
        <f t="shared" si="40"/>
        <v>0</v>
      </c>
      <c r="HZ38" s="10">
        <f t="shared" si="40"/>
        <v>100</v>
      </c>
      <c r="IA38" s="10">
        <f t="shared" si="40"/>
        <v>0</v>
      </c>
      <c r="IB38" s="10">
        <f t="shared" si="40"/>
        <v>0</v>
      </c>
      <c r="IC38" s="10">
        <f t="shared" si="40"/>
        <v>100</v>
      </c>
      <c r="ID38" s="10">
        <f t="shared" si="40"/>
        <v>0</v>
      </c>
      <c r="IE38" s="10">
        <f t="shared" si="40"/>
        <v>0</v>
      </c>
      <c r="IF38" s="10">
        <f t="shared" si="40"/>
        <v>91.304347826086953</v>
      </c>
      <c r="IG38" s="10">
        <f t="shared" si="40"/>
        <v>8.695652173913043</v>
      </c>
      <c r="IH38" s="10">
        <f t="shared" si="40"/>
        <v>0</v>
      </c>
      <c r="II38" s="10">
        <f t="shared" si="40"/>
        <v>69.565217391304344</v>
      </c>
      <c r="IJ38" s="10">
        <f t="shared" si="40"/>
        <v>30.434782608695652</v>
      </c>
      <c r="IK38" s="10">
        <f t="shared" si="40"/>
        <v>0</v>
      </c>
      <c r="IL38" s="10">
        <f t="shared" si="40"/>
        <v>56.521739130434781</v>
      </c>
      <c r="IM38" s="10">
        <f t="shared" si="40"/>
        <v>43.478260869565219</v>
      </c>
      <c r="IN38" s="10">
        <f t="shared" si="40"/>
        <v>0</v>
      </c>
      <c r="IO38" s="10">
        <f t="shared" si="40"/>
        <v>56.521739130434781</v>
      </c>
      <c r="IP38" s="10">
        <f t="shared" si="40"/>
        <v>43.478260869565219</v>
      </c>
      <c r="IQ38" s="10">
        <f t="shared" si="40"/>
        <v>0</v>
      </c>
      <c r="IR38" s="10">
        <f t="shared" si="40"/>
        <v>100</v>
      </c>
      <c r="IS38" s="10">
        <f t="shared" si="40"/>
        <v>0</v>
      </c>
      <c r="IT38" s="10">
        <f t="shared" si="40"/>
        <v>0</v>
      </c>
    </row>
    <row r="40" spans="1:293" x14ac:dyDescent="0.25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 t="s">
        <v>812</v>
      </c>
      <c r="C41" s="24" t="s">
        <v>806</v>
      </c>
      <c r="D41" s="36">
        <f>E41/100*23</f>
        <v>19.428571428571431</v>
      </c>
      <c r="E41" s="33">
        <f>(C38+F38+I38+L38+O38+R38+U38)/7</f>
        <v>84.472049689440993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813</v>
      </c>
      <c r="C42" s="24" t="s">
        <v>806</v>
      </c>
      <c r="D42" s="36">
        <f>E42/100*23</f>
        <v>3.5714285714285712</v>
      </c>
      <c r="E42" s="33">
        <f>(D38+G38+J38+M38+P38+S38+V38)/7</f>
        <v>15.527950310559005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814</v>
      </c>
      <c r="C43" s="24" t="s">
        <v>806</v>
      </c>
      <c r="D43" s="36">
        <f>E43/100*23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/>
      <c r="C44" s="57"/>
      <c r="D44" s="56">
        <f>SUM(D41:D43)</f>
        <v>23</v>
      </c>
      <c r="E44" s="56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93" ht="15" customHeight="1" x14ac:dyDescent="0.25">
      <c r="B45" s="28"/>
      <c r="C45" s="24"/>
      <c r="D45" s="110" t="s">
        <v>56</v>
      </c>
      <c r="E45" s="111"/>
      <c r="F45" s="87" t="s">
        <v>3</v>
      </c>
      <c r="G45" s="88"/>
      <c r="H45" s="89" t="s">
        <v>715</v>
      </c>
      <c r="I45" s="90"/>
      <c r="J45" s="89" t="s">
        <v>331</v>
      </c>
      <c r="K45" s="90"/>
      <c r="L45" s="31"/>
      <c r="M45" s="31"/>
    </row>
    <row r="46" spans="1:293" x14ac:dyDescent="0.25">
      <c r="B46" s="28" t="s">
        <v>812</v>
      </c>
      <c r="C46" s="24" t="s">
        <v>807</v>
      </c>
      <c r="D46" s="36">
        <f t="shared" ref="D46:D48" si="41">E46/100*23</f>
        <v>17.594999999999999</v>
      </c>
      <c r="E46" s="63">
        <v>76.5</v>
      </c>
      <c r="F46" s="36">
        <f t="shared" ref="F46:F48" si="42">G46/100*23</f>
        <v>18.428571428571427</v>
      </c>
      <c r="G46" s="33">
        <f>(AS38+AV38+AY38+BB38+BE38+BH38+BK38)/7</f>
        <v>80.124223602484463</v>
      </c>
      <c r="H46" s="36">
        <f t="shared" ref="H46:H48" si="43">I46/100*23</f>
        <v>19.142857142857142</v>
      </c>
      <c r="I46" s="33">
        <f>(BN38+BQ38+BT38+BW38+BZ38+CC38+CF38)/7</f>
        <v>83.229813664596264</v>
      </c>
      <c r="J46" s="36">
        <f t="shared" ref="J46:J48" si="44">K46/100*23</f>
        <v>19.142857142857142</v>
      </c>
      <c r="K46" s="33">
        <f>(CI38+CL38+CO38+CR38+CU38+CX38+DA38)/7</f>
        <v>83.229813664596264</v>
      </c>
      <c r="L46" s="31"/>
      <c r="M46" s="31"/>
    </row>
    <row r="47" spans="1:293" x14ac:dyDescent="0.25">
      <c r="B47" s="28" t="s">
        <v>813</v>
      </c>
      <c r="C47" s="24" t="s">
        <v>807</v>
      </c>
      <c r="D47" s="36">
        <f t="shared" si="41"/>
        <v>5.4049999999999994</v>
      </c>
      <c r="E47" s="63">
        <v>23.5</v>
      </c>
      <c r="F47" s="36">
        <f t="shared" si="42"/>
        <v>4.5714285714285712</v>
      </c>
      <c r="G47" s="33">
        <f>(AT38+AW38+AZ38+BC38+BF38+BI38+BL38)/7</f>
        <v>19.875776397515526</v>
      </c>
      <c r="H47" s="36">
        <f t="shared" si="43"/>
        <v>3.8571428571428568</v>
      </c>
      <c r="I47" s="33">
        <f>(BO38+BR38+BU38+BX38+CA38+CD38+CG38)/7</f>
        <v>16.770186335403725</v>
      </c>
      <c r="J47" s="36">
        <f t="shared" si="44"/>
        <v>3.8571428571428568</v>
      </c>
      <c r="K47" s="33">
        <f>(CJ38+CM38+CP38+CS38+CV38+CY38+DB38)/7</f>
        <v>16.770186335403725</v>
      </c>
      <c r="L47" s="31"/>
      <c r="M47" s="31"/>
    </row>
    <row r="48" spans="1:293" x14ac:dyDescent="0.25">
      <c r="B48" s="28" t="s">
        <v>814</v>
      </c>
      <c r="C48" s="24" t="s">
        <v>807</v>
      </c>
      <c r="D48" s="36">
        <f t="shared" si="41"/>
        <v>0</v>
      </c>
      <c r="E48" s="63">
        <f>(Z38+AC38+AF38+AI38+AL38+AO38+AR38)/7</f>
        <v>0</v>
      </c>
      <c r="F48" s="36">
        <f t="shared" si="42"/>
        <v>0</v>
      </c>
      <c r="G48" s="33">
        <f>(AU38+AX38+BA38+BD38+BG38+BJ38+BM38)/7</f>
        <v>0</v>
      </c>
      <c r="H48" s="36">
        <f t="shared" si="43"/>
        <v>0</v>
      </c>
      <c r="I48" s="33">
        <f>(BP38+BS38+BV38+BY38+CB38+CE38+CH38)/7</f>
        <v>0</v>
      </c>
      <c r="J48" s="36">
        <f t="shared" si="44"/>
        <v>0</v>
      </c>
      <c r="K48" s="33">
        <f>(CK38+CN38+CQ38+CT38+CW38+CZ38+DC38)/7</f>
        <v>0</v>
      </c>
      <c r="L48" s="31"/>
      <c r="M48" s="31"/>
    </row>
    <row r="49" spans="2:13" x14ac:dyDescent="0.25">
      <c r="B49" s="28"/>
      <c r="C49" s="24"/>
      <c r="D49" s="35">
        <f>SUM(D46:D48)</f>
        <v>23</v>
      </c>
      <c r="E49" s="35">
        <v>100</v>
      </c>
      <c r="F49" s="34">
        <f t="shared" ref="F49:I49" si="45">SUM(F46:F48)</f>
        <v>23</v>
      </c>
      <c r="G49" s="34">
        <f t="shared" si="45"/>
        <v>99.999999999999986</v>
      </c>
      <c r="H49" s="34">
        <f t="shared" si="45"/>
        <v>23</v>
      </c>
      <c r="I49" s="34">
        <f t="shared" si="45"/>
        <v>99.999999999999986</v>
      </c>
      <c r="J49" s="34">
        <f>SUM(J46:J48)</f>
        <v>23</v>
      </c>
      <c r="K49" s="34">
        <f>SUM(K46:K48)</f>
        <v>99.999999999999986</v>
      </c>
      <c r="L49" s="31"/>
      <c r="M49" s="31"/>
    </row>
    <row r="50" spans="2:13" x14ac:dyDescent="0.25">
      <c r="B50" s="28" t="s">
        <v>812</v>
      </c>
      <c r="C50" s="24" t="s">
        <v>808</v>
      </c>
      <c r="D50" s="36">
        <f t="shared" ref="D50:D52" si="46">E50/100*23</f>
        <v>18.857142857142858</v>
      </c>
      <c r="E50" s="33">
        <f>(DD38+DG38+DJ38+DM38+DP38+DS38+DV38)/7</f>
        <v>81.987577639751549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813</v>
      </c>
      <c r="C51" s="24" t="s">
        <v>808</v>
      </c>
      <c r="D51" s="36">
        <f t="shared" si="46"/>
        <v>4.1428571428571432</v>
      </c>
      <c r="E51" s="33">
        <f>(DE38+DH38+DK38+DN38+DQ38+DT38+DW38)/7</f>
        <v>18.012422360248447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814</v>
      </c>
      <c r="C52" s="24" t="s">
        <v>808</v>
      </c>
      <c r="D52" s="36">
        <f t="shared" si="46"/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57"/>
      <c r="D53" s="56">
        <f>SUM(D50:D52)</f>
        <v>23</v>
      </c>
      <c r="E53" s="56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4"/>
      <c r="D54" s="112" t="s">
        <v>159</v>
      </c>
      <c r="E54" s="112"/>
      <c r="F54" s="67" t="s">
        <v>116</v>
      </c>
      <c r="G54" s="68"/>
      <c r="H54" s="113" t="s">
        <v>174</v>
      </c>
      <c r="I54" s="114"/>
      <c r="J54" s="107" t="s">
        <v>186</v>
      </c>
      <c r="K54" s="107"/>
      <c r="L54" s="107" t="s">
        <v>117</v>
      </c>
      <c r="M54" s="107"/>
    </row>
    <row r="55" spans="2:13" x14ac:dyDescent="0.25">
      <c r="B55" s="28" t="s">
        <v>812</v>
      </c>
      <c r="C55" s="24" t="s">
        <v>809</v>
      </c>
      <c r="D55" s="36">
        <f t="shared" ref="D55:D57" si="47">E55/100*23</f>
        <v>18.571428571428569</v>
      </c>
      <c r="E55" s="33">
        <f>(DY38+EB38+EE38+EH38+EK38+EN38+EQ38)/7</f>
        <v>80.74534161490682</v>
      </c>
      <c r="F55" s="36">
        <f t="shared" ref="F55:F57" si="48">G55/100*23</f>
        <v>18.428571428571427</v>
      </c>
      <c r="G55" s="33">
        <f>(ET38+EW38+EZ38+FC38+FF38+FI38+FL38)/7</f>
        <v>80.124223602484463</v>
      </c>
      <c r="H55" s="36">
        <f t="shared" ref="H55:H57" si="49">I55/100*23</f>
        <v>18.142857142857142</v>
      </c>
      <c r="I55" s="63">
        <f>(FO38+FR38+FU38+FX38+GA38+GD38+GG38)/7</f>
        <v>78.881987577639748</v>
      </c>
      <c r="J55" s="36">
        <f t="shared" ref="J55:J57" si="50">K55/100*23</f>
        <v>18.857142857142851</v>
      </c>
      <c r="K55" s="33">
        <f>(GJ38+GM38+GP38+GS38+GV38+GY38+HB38)/7</f>
        <v>81.987577639751535</v>
      </c>
      <c r="L55" s="36">
        <f t="shared" ref="L55:L57" si="51">M55/100*23</f>
        <v>18.714285714285712</v>
      </c>
      <c r="M55" s="33">
        <f>(HE38+HH38+HK38+HN38+HQ38+HT38+HW38)/7</f>
        <v>81.366459627329178</v>
      </c>
    </row>
    <row r="56" spans="2:13" x14ac:dyDescent="0.25">
      <c r="B56" s="28" t="s">
        <v>813</v>
      </c>
      <c r="C56" s="24" t="s">
        <v>809</v>
      </c>
      <c r="D56" s="36">
        <f t="shared" si="47"/>
        <v>4.4285714285714279</v>
      </c>
      <c r="E56" s="33">
        <f>(DZ38+EC38+EF38+EI38+EL38+EO38+ER38)/7</f>
        <v>19.254658385093165</v>
      </c>
      <c r="F56" s="36">
        <f t="shared" si="48"/>
        <v>4.5714285714285721</v>
      </c>
      <c r="G56" s="33">
        <f>(EU38+EX38+FA38+FD38+FG38+FJ38+FM38)/7</f>
        <v>19.87577639751553</v>
      </c>
      <c r="H56" s="36">
        <f t="shared" si="49"/>
        <v>4.8571428571428577</v>
      </c>
      <c r="I56" s="63">
        <f>(FP38+FS38+FV38+FY38+GB38+GE38+GH38)/7</f>
        <v>21.118012422360248</v>
      </c>
      <c r="J56" s="36">
        <f t="shared" si="50"/>
        <v>4.1428571428571432</v>
      </c>
      <c r="K56" s="33">
        <f>(GK38+GN38+GQ38+GT38+GW38+GZ38+HC38)/7</f>
        <v>18.012422360248447</v>
      </c>
      <c r="L56" s="36">
        <f t="shared" si="51"/>
        <v>4.2857142857142847</v>
      </c>
      <c r="M56" s="33">
        <f>(HF38+HI38+HL38+HO38+HR38+HU38+HX38)/7</f>
        <v>18.633540372670804</v>
      </c>
    </row>
    <row r="57" spans="2:13" x14ac:dyDescent="0.25">
      <c r="B57" s="28" t="s">
        <v>814</v>
      </c>
      <c r="C57" s="24" t="s">
        <v>809</v>
      </c>
      <c r="D57" s="36">
        <f t="shared" si="47"/>
        <v>0</v>
      </c>
      <c r="E57" s="33">
        <f>(EA38+ED38+EG38+EJ38+EM38+EP38+ES38)/7</f>
        <v>0</v>
      </c>
      <c r="F57" s="36">
        <f t="shared" si="48"/>
        <v>0</v>
      </c>
      <c r="G57" s="33">
        <f>(EV38+EY38+FB38+FE38+FH38+FK38+FN38)/7</f>
        <v>0</v>
      </c>
      <c r="H57" s="36">
        <f t="shared" si="49"/>
        <v>0</v>
      </c>
      <c r="I57" s="63">
        <f>(FQ38+FT38+FW38+FZ38+GC38+GF38+GI38)/7</f>
        <v>0</v>
      </c>
      <c r="J57" s="36">
        <f t="shared" si="50"/>
        <v>0</v>
      </c>
      <c r="K57" s="33">
        <f>(GL38+GO38+GR38+GU38+GX38+HA38+HD38)/7</f>
        <v>0</v>
      </c>
      <c r="L57" s="36">
        <f t="shared" si="51"/>
        <v>0</v>
      </c>
      <c r="M57" s="33">
        <f>(HG38+HJ38+HM38+HP38+HS38+HV38+HY38)/7</f>
        <v>0</v>
      </c>
    </row>
    <row r="58" spans="2:13" x14ac:dyDescent="0.25">
      <c r="B58" s="28"/>
      <c r="C58" s="24"/>
      <c r="D58" s="35">
        <f t="shared" ref="D58:K58" si="52">SUM(D55:D57)</f>
        <v>22.999999999999996</v>
      </c>
      <c r="E58" s="35">
        <f t="shared" si="52"/>
        <v>99.999999999999986</v>
      </c>
      <c r="F58" s="34">
        <f t="shared" si="52"/>
        <v>23</v>
      </c>
      <c r="G58" s="34">
        <f t="shared" si="52"/>
        <v>100</v>
      </c>
      <c r="H58" s="34">
        <f t="shared" si="52"/>
        <v>23</v>
      </c>
      <c r="I58" s="34">
        <f t="shared" si="52"/>
        <v>100</v>
      </c>
      <c r="J58" s="34">
        <f t="shared" si="52"/>
        <v>22.999999999999993</v>
      </c>
      <c r="K58" s="34">
        <f t="shared" si="52"/>
        <v>99.999999999999986</v>
      </c>
      <c r="L58" s="34">
        <f>SUM(L55:L57)</f>
        <v>22.999999999999996</v>
      </c>
      <c r="M58" s="34">
        <f>SUM(M55:M57)</f>
        <v>99.999999999999986</v>
      </c>
    </row>
    <row r="59" spans="2:13" x14ac:dyDescent="0.25">
      <c r="B59" s="28" t="s">
        <v>812</v>
      </c>
      <c r="C59" s="24" t="s">
        <v>810</v>
      </c>
      <c r="D59" s="36">
        <f t="shared" ref="D59:D61" si="53">E59/100*23</f>
        <v>18.857142857142851</v>
      </c>
      <c r="E59" s="33">
        <f>(HZ38+IC38+IF38+II38+IL38+IO38+IR38)/7</f>
        <v>81.987577639751535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813</v>
      </c>
      <c r="C60" s="24" t="s">
        <v>810</v>
      </c>
      <c r="D60" s="36">
        <f t="shared" si="53"/>
        <v>4.1428571428571432</v>
      </c>
      <c r="E60" s="33">
        <f>(IA38+ID38+IG38+IJ38+IM38+IP38+IS38)/7</f>
        <v>18.012422360248447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814</v>
      </c>
      <c r="C61" s="24" t="s">
        <v>810</v>
      </c>
      <c r="D61" s="36">
        <f t="shared" si="53"/>
        <v>0</v>
      </c>
      <c r="E61" s="33">
        <f>(IB38+IE38+IH38+IK38+IN38+IQ38+IT38)/7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>
        <f>SUM(D59:D61)</f>
        <v>22.999999999999993</v>
      </c>
      <c r="E62" s="35">
        <f>SUM(E59:E61)</f>
        <v>99.999999999999986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3" t="s">
        <v>1382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7" t="s">
        <v>0</v>
      </c>
      <c r="B4" s="127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6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17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28"/>
      <c r="B5" s="128"/>
      <c r="C5" s="130" t="s">
        <v>58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56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30" t="s">
        <v>332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8"/>
      <c r="B6" s="128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28"/>
      <c r="B7" s="128"/>
      <c r="C7" s="70" t="s">
        <v>1340</v>
      </c>
      <c r="D7" s="70"/>
      <c r="E7" s="70"/>
      <c r="F7" s="70" t="s">
        <v>1341</v>
      </c>
      <c r="G7" s="70"/>
      <c r="H7" s="70"/>
      <c r="I7" s="70" t="s">
        <v>1342</v>
      </c>
      <c r="J7" s="70"/>
      <c r="K7" s="70"/>
      <c r="L7" s="70" t="s">
        <v>1343</v>
      </c>
      <c r="M7" s="70"/>
      <c r="N7" s="70"/>
      <c r="O7" s="70" t="s">
        <v>1344</v>
      </c>
      <c r="P7" s="70"/>
      <c r="Q7" s="70"/>
      <c r="R7" s="70" t="s">
        <v>1345</v>
      </c>
      <c r="S7" s="70"/>
      <c r="T7" s="70"/>
      <c r="U7" s="70" t="s">
        <v>1346</v>
      </c>
      <c r="V7" s="70"/>
      <c r="W7" s="70"/>
      <c r="X7" s="70" t="s">
        <v>1347</v>
      </c>
      <c r="Y7" s="70"/>
      <c r="Z7" s="70"/>
      <c r="AA7" s="70" t="s">
        <v>1348</v>
      </c>
      <c r="AB7" s="70"/>
      <c r="AC7" s="70"/>
      <c r="AD7" s="70" t="s">
        <v>1349</v>
      </c>
      <c r="AE7" s="70"/>
      <c r="AF7" s="70"/>
      <c r="AG7" s="70" t="s">
        <v>1350</v>
      </c>
      <c r="AH7" s="70"/>
      <c r="AI7" s="70"/>
      <c r="AJ7" s="70" t="s">
        <v>1351</v>
      </c>
      <c r="AK7" s="70"/>
      <c r="AL7" s="70"/>
      <c r="AM7" s="70" t="s">
        <v>1352</v>
      </c>
      <c r="AN7" s="70"/>
      <c r="AO7" s="70"/>
      <c r="AP7" s="70" t="s">
        <v>1353</v>
      </c>
      <c r="AQ7" s="70"/>
      <c r="AR7" s="70"/>
      <c r="AS7" s="70" t="s">
        <v>1354</v>
      </c>
      <c r="AT7" s="70"/>
      <c r="AU7" s="70"/>
      <c r="AV7" s="70" t="s">
        <v>1355</v>
      </c>
      <c r="AW7" s="70"/>
      <c r="AX7" s="70"/>
      <c r="AY7" s="70" t="s">
        <v>1356</v>
      </c>
      <c r="AZ7" s="70"/>
      <c r="BA7" s="70"/>
      <c r="BB7" s="70" t="s">
        <v>1357</v>
      </c>
      <c r="BC7" s="70"/>
      <c r="BD7" s="70"/>
      <c r="BE7" s="70" t="s">
        <v>1358</v>
      </c>
      <c r="BF7" s="70"/>
      <c r="BG7" s="70"/>
      <c r="BH7" s="70" t="s">
        <v>1359</v>
      </c>
      <c r="BI7" s="70"/>
      <c r="BJ7" s="70"/>
      <c r="BK7" s="70" t="s">
        <v>1360</v>
      </c>
      <c r="BL7" s="70"/>
      <c r="BM7" s="70"/>
      <c r="BN7" s="70" t="s">
        <v>1361</v>
      </c>
      <c r="BO7" s="70"/>
      <c r="BP7" s="70"/>
      <c r="BQ7" s="70" t="s">
        <v>1362</v>
      </c>
      <c r="BR7" s="70"/>
      <c r="BS7" s="70"/>
      <c r="BT7" s="70" t="s">
        <v>1363</v>
      </c>
      <c r="BU7" s="70"/>
      <c r="BV7" s="70"/>
      <c r="BW7" s="70" t="s">
        <v>1364</v>
      </c>
      <c r="BX7" s="70"/>
      <c r="BY7" s="70"/>
      <c r="BZ7" s="70" t="s">
        <v>1201</v>
      </c>
      <c r="CA7" s="70"/>
      <c r="CB7" s="70"/>
      <c r="CC7" s="70" t="s">
        <v>1365</v>
      </c>
      <c r="CD7" s="70"/>
      <c r="CE7" s="70"/>
      <c r="CF7" s="70" t="s">
        <v>1366</v>
      </c>
      <c r="CG7" s="70"/>
      <c r="CH7" s="70"/>
      <c r="CI7" s="70" t="s">
        <v>1367</v>
      </c>
      <c r="CJ7" s="70"/>
      <c r="CK7" s="70"/>
      <c r="CL7" s="70" t="s">
        <v>1368</v>
      </c>
      <c r="CM7" s="70"/>
      <c r="CN7" s="70"/>
      <c r="CO7" s="70" t="s">
        <v>1369</v>
      </c>
      <c r="CP7" s="70"/>
      <c r="CQ7" s="70"/>
      <c r="CR7" s="70" t="s">
        <v>1370</v>
      </c>
      <c r="CS7" s="70"/>
      <c r="CT7" s="70"/>
      <c r="CU7" s="70" t="s">
        <v>1371</v>
      </c>
      <c r="CV7" s="70"/>
      <c r="CW7" s="70"/>
      <c r="CX7" s="70" t="s">
        <v>1372</v>
      </c>
      <c r="CY7" s="70"/>
      <c r="CZ7" s="70"/>
      <c r="DA7" s="70" t="s">
        <v>1373</v>
      </c>
      <c r="DB7" s="70"/>
      <c r="DC7" s="70"/>
      <c r="DD7" s="70" t="s">
        <v>1374</v>
      </c>
      <c r="DE7" s="70"/>
      <c r="DF7" s="70"/>
      <c r="DG7" s="70" t="s">
        <v>1375</v>
      </c>
      <c r="DH7" s="70"/>
      <c r="DI7" s="70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70" t="s">
        <v>761</v>
      </c>
      <c r="DZ7" s="70"/>
      <c r="EA7" s="70"/>
      <c r="EB7" s="70" t="s">
        <v>762</v>
      </c>
      <c r="EC7" s="70"/>
      <c r="ED7" s="70"/>
      <c r="EE7" s="70" t="s">
        <v>1233</v>
      </c>
      <c r="EF7" s="70"/>
      <c r="EG7" s="70"/>
      <c r="EH7" s="70" t="s">
        <v>763</v>
      </c>
      <c r="EI7" s="70"/>
      <c r="EJ7" s="70"/>
      <c r="EK7" s="70" t="s">
        <v>1336</v>
      </c>
      <c r="EL7" s="70"/>
      <c r="EM7" s="70"/>
      <c r="EN7" s="70" t="s">
        <v>766</v>
      </c>
      <c r="EO7" s="70"/>
      <c r="EP7" s="70"/>
      <c r="EQ7" s="70" t="s">
        <v>1242</v>
      </c>
      <c r="ER7" s="70"/>
      <c r="ES7" s="70"/>
      <c r="ET7" s="70" t="s">
        <v>771</v>
      </c>
      <c r="EU7" s="70"/>
      <c r="EV7" s="70"/>
      <c r="EW7" s="70" t="s">
        <v>1245</v>
      </c>
      <c r="EX7" s="70"/>
      <c r="EY7" s="70"/>
      <c r="EZ7" s="70" t="s">
        <v>1247</v>
      </c>
      <c r="FA7" s="70"/>
      <c r="FB7" s="70"/>
      <c r="FC7" s="70" t="s">
        <v>1249</v>
      </c>
      <c r="FD7" s="70"/>
      <c r="FE7" s="70"/>
      <c r="FF7" s="70" t="s">
        <v>1337</v>
      </c>
      <c r="FG7" s="70"/>
      <c r="FH7" s="70"/>
      <c r="FI7" s="70" t="s">
        <v>1252</v>
      </c>
      <c r="FJ7" s="70"/>
      <c r="FK7" s="70"/>
      <c r="FL7" s="70" t="s">
        <v>775</v>
      </c>
      <c r="FM7" s="70"/>
      <c r="FN7" s="70"/>
      <c r="FO7" s="70" t="s">
        <v>1256</v>
      </c>
      <c r="FP7" s="70"/>
      <c r="FQ7" s="70"/>
      <c r="FR7" s="70" t="s">
        <v>1259</v>
      </c>
      <c r="FS7" s="70"/>
      <c r="FT7" s="70"/>
      <c r="FU7" s="70" t="s">
        <v>1263</v>
      </c>
      <c r="FV7" s="70"/>
      <c r="FW7" s="70"/>
      <c r="FX7" s="70" t="s">
        <v>1265</v>
      </c>
      <c r="FY7" s="70"/>
      <c r="FZ7" s="70"/>
      <c r="GA7" s="100" t="s">
        <v>1268</v>
      </c>
      <c r="GB7" s="100"/>
      <c r="GC7" s="100"/>
      <c r="GD7" s="70" t="s">
        <v>780</v>
      </c>
      <c r="GE7" s="70"/>
      <c r="GF7" s="70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0" t="s">
        <v>1286</v>
      </c>
      <c r="HC7" s="70"/>
      <c r="HD7" s="70"/>
      <c r="HE7" s="70" t="s">
        <v>1288</v>
      </c>
      <c r="HF7" s="70"/>
      <c r="HG7" s="70"/>
      <c r="HH7" s="70" t="s">
        <v>796</v>
      </c>
      <c r="HI7" s="70"/>
      <c r="HJ7" s="70"/>
      <c r="HK7" s="70" t="s">
        <v>1289</v>
      </c>
      <c r="HL7" s="70"/>
      <c r="HM7" s="70"/>
      <c r="HN7" s="70" t="s">
        <v>1292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1301</v>
      </c>
      <c r="IA7" s="70"/>
      <c r="IB7" s="70"/>
      <c r="IC7" s="70" t="s">
        <v>1305</v>
      </c>
      <c r="ID7" s="70"/>
      <c r="IE7" s="70"/>
      <c r="IF7" s="70" t="s">
        <v>802</v>
      </c>
      <c r="IG7" s="70"/>
      <c r="IH7" s="70"/>
      <c r="II7" s="70" t="s">
        <v>1310</v>
      </c>
      <c r="IJ7" s="70"/>
      <c r="IK7" s="70"/>
      <c r="IL7" s="70" t="s">
        <v>1311</v>
      </c>
      <c r="IM7" s="70"/>
      <c r="IN7" s="70"/>
      <c r="IO7" s="70" t="s">
        <v>1315</v>
      </c>
      <c r="IP7" s="70"/>
      <c r="IQ7" s="70"/>
      <c r="IR7" s="70" t="s">
        <v>1319</v>
      </c>
      <c r="IS7" s="70"/>
      <c r="IT7" s="70"/>
    </row>
    <row r="8" spans="1:254" ht="58.5" customHeight="1" x14ac:dyDescent="0.25">
      <c r="A8" s="129"/>
      <c r="B8" s="12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842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34" t="s">
        <v>56</v>
      </c>
      <c r="E42" s="135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7" t="s">
        <v>116</v>
      </c>
      <c r="G51" s="68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2024-11-25T18:16:43Z</dcterms:modified>
</cp:coreProperties>
</file>