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ule\OneDrive\Рабочий стол\монитринг 2023-2024\"/>
    </mc:Choice>
  </mc:AlternateContent>
  <bookViews>
    <workbookView xWindow="0" yWindow="0" windowWidth="23040" windowHeight="9192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2" l="1"/>
  <c r="E56" i="2"/>
  <c r="E55" i="2"/>
  <c r="E53" i="2"/>
  <c r="E52" i="2"/>
  <c r="E51" i="2"/>
  <c r="E49" i="2"/>
  <c r="E48" i="2"/>
  <c r="E47" i="2"/>
  <c r="E45" i="2"/>
  <c r="E44" i="2"/>
  <c r="E43" i="2"/>
  <c r="E41" i="2"/>
  <c r="E40" i="2"/>
  <c r="E39" i="2"/>
  <c r="DR35" i="2" l="1"/>
  <c r="DR36" i="2" s="1"/>
  <c r="DQ35" i="2"/>
  <c r="DP35" i="2"/>
  <c r="DP36" i="2" s="1"/>
  <c r="DO35" i="2"/>
  <c r="DO36" i="2" s="1"/>
  <c r="DN35" i="2"/>
  <c r="DM35" i="2"/>
  <c r="DL35" i="2"/>
  <c r="DL36" i="2" s="1"/>
  <c r="DK35" i="2"/>
  <c r="DK36" i="2" s="1"/>
  <c r="DJ35" i="2"/>
  <c r="DI35" i="2"/>
  <c r="DI36" i="2" s="1"/>
  <c r="DH35" i="2"/>
  <c r="DH36" i="2" s="1"/>
  <c r="DG35" i="2"/>
  <c r="DG36" i="2" s="1"/>
  <c r="DF35" i="2"/>
  <c r="DF36" i="2" s="1"/>
  <c r="DE35" i="2"/>
  <c r="DD35" i="2"/>
  <c r="DC35" i="2"/>
  <c r="DC36" i="2" s="1"/>
  <c r="DB35" i="2"/>
  <c r="DA35" i="2"/>
  <c r="CZ35" i="2"/>
  <c r="CZ36" i="2" s="1"/>
  <c r="CY35" i="2"/>
  <c r="CY36" i="2" s="1"/>
  <c r="CX35" i="2"/>
  <c r="CW35" i="2"/>
  <c r="CW36" i="2" s="1"/>
  <c r="CV35" i="2"/>
  <c r="CU35" i="2"/>
  <c r="CU36" i="2" s="1"/>
  <c r="CT35" i="2"/>
  <c r="CT36" i="2" s="1"/>
  <c r="CS35" i="2"/>
  <c r="CR35" i="2"/>
  <c r="CR36" i="2" s="1"/>
  <c r="CQ35" i="2"/>
  <c r="CQ36" i="2" s="1"/>
  <c r="CP35" i="2"/>
  <c r="CO35" i="2"/>
  <c r="CN35" i="2"/>
  <c r="CN36" i="2" s="1"/>
  <c r="CM35" i="2"/>
  <c r="CM36" i="2" s="1"/>
  <c r="CL35" i="2"/>
  <c r="CK35" i="2"/>
  <c r="CK36" i="2" s="1"/>
  <c r="CJ35" i="2"/>
  <c r="CJ36" i="2" s="1"/>
  <c r="CI35" i="2"/>
  <c r="CI36" i="2" s="1"/>
  <c r="CH35" i="2"/>
  <c r="CH36" i="2" s="1"/>
  <c r="CG35" i="2"/>
  <c r="CF35" i="2"/>
  <c r="CE35" i="2"/>
  <c r="CE36" i="2" s="1"/>
  <c r="CD35" i="2"/>
  <c r="CC35" i="2"/>
  <c r="CB35" i="2"/>
  <c r="CB36" i="2" s="1"/>
  <c r="CA35" i="2"/>
  <c r="CA36" i="2" s="1"/>
  <c r="BZ35" i="2"/>
  <c r="BZ36" i="2" s="1"/>
  <c r="BY35" i="2"/>
  <c r="BY36" i="2" s="1"/>
  <c r="BX35" i="2"/>
  <c r="BX36" i="2" s="1"/>
  <c r="BW35" i="2"/>
  <c r="BW36" i="2" s="1"/>
  <c r="BV35" i="2"/>
  <c r="BV36" i="2" s="1"/>
  <c r="BU35" i="2"/>
  <c r="BU36" i="2" s="1"/>
  <c r="BT35" i="2"/>
  <c r="BT36" i="2" s="1"/>
  <c r="BS35" i="2"/>
  <c r="BS36" i="2" s="1"/>
  <c r="BR35" i="2"/>
  <c r="BR36" i="2" s="1"/>
  <c r="BQ35" i="2"/>
  <c r="BQ36" i="2" s="1"/>
  <c r="BP35" i="2"/>
  <c r="BP36" i="2" s="1"/>
  <c r="BO35" i="2"/>
  <c r="BO36" i="2" s="1"/>
  <c r="BN35" i="2"/>
  <c r="BN36" i="2" s="1"/>
  <c r="BM35" i="2"/>
  <c r="BL35" i="2"/>
  <c r="BL36" i="2" s="1"/>
  <c r="BK35" i="2"/>
  <c r="BK36" i="2" s="1"/>
  <c r="BJ35" i="2"/>
  <c r="BI35" i="2"/>
  <c r="BH35" i="2"/>
  <c r="BG35" i="2"/>
  <c r="BG36" i="2" s="1"/>
  <c r="BF35" i="2"/>
  <c r="BE35" i="2"/>
  <c r="BD35" i="2"/>
  <c r="BD36" i="2" s="1"/>
  <c r="BC35" i="2"/>
  <c r="BC36" i="2" s="1"/>
  <c r="BB35" i="2"/>
  <c r="BA35" i="2"/>
  <c r="AZ35" i="2"/>
  <c r="AY35" i="2"/>
  <c r="AY36" i="2" s="1"/>
  <c r="AX35" i="2"/>
  <c r="AW35" i="2"/>
  <c r="AV35" i="2"/>
  <c r="AV36" i="2" s="1"/>
  <c r="AU35" i="2"/>
  <c r="AU36" i="2" s="1"/>
  <c r="AT35" i="2"/>
  <c r="AT36" i="2" s="1"/>
  <c r="AS35" i="2"/>
  <c r="AR35" i="2"/>
  <c r="AQ35" i="2"/>
  <c r="AQ36" i="2" s="1"/>
  <c r="AP35" i="2"/>
  <c r="AO35" i="2"/>
  <c r="AN35" i="2"/>
  <c r="AN36" i="2" s="1"/>
  <c r="AM35" i="2"/>
  <c r="AM36" i="2" s="1"/>
  <c r="AL35" i="2"/>
  <c r="AK35" i="2"/>
  <c r="AJ35" i="2"/>
  <c r="AI35" i="2"/>
  <c r="AI36" i="2" s="1"/>
  <c r="AH35" i="2"/>
  <c r="AH36" i="2" s="1"/>
  <c r="AG35" i="2"/>
  <c r="AF35" i="2"/>
  <c r="AF36" i="2" s="1"/>
  <c r="AE35" i="2"/>
  <c r="AE36" i="2" s="1"/>
  <c r="AD35" i="2"/>
  <c r="AC35" i="2"/>
  <c r="AB35" i="2"/>
  <c r="AB36" i="2" s="1"/>
  <c r="AA35" i="2"/>
  <c r="AA36" i="2" s="1"/>
  <c r="Z35" i="2"/>
  <c r="Y35" i="2"/>
  <c r="X35" i="2"/>
  <c r="X36" i="2" s="1"/>
  <c r="W35" i="2"/>
  <c r="W36" i="2" s="1"/>
  <c r="V35" i="2"/>
  <c r="U35" i="2"/>
  <c r="T35" i="2"/>
  <c r="S35" i="2"/>
  <c r="S36" i="2" s="1"/>
  <c r="R35" i="2"/>
  <c r="R36" i="2" s="1"/>
  <c r="Q35" i="2"/>
  <c r="P35" i="2"/>
  <c r="P36" i="2" s="1"/>
  <c r="O35" i="2"/>
  <c r="O36" i="2" s="1"/>
  <c r="N35" i="2"/>
  <c r="M35" i="2"/>
  <c r="M36" i="2" s="1"/>
  <c r="L35" i="2"/>
  <c r="K35" i="2"/>
  <c r="K36" i="2" s="1"/>
  <c r="J35" i="2"/>
  <c r="I35" i="2"/>
  <c r="H35" i="2"/>
  <c r="H36" i="2" s="1"/>
  <c r="G35" i="2"/>
  <c r="G36" i="2" s="1"/>
  <c r="F35" i="2"/>
  <c r="E35" i="2"/>
  <c r="E36" i="2"/>
  <c r="D35" i="2"/>
  <c r="D36" i="2" s="1"/>
  <c r="C35" i="2"/>
  <c r="C36" i="2" s="1"/>
  <c r="DN36" i="2"/>
  <c r="DJ36" i="2"/>
  <c r="DB36" i="2"/>
  <c r="CX36" i="2"/>
  <c r="CP36" i="2"/>
  <c r="CL36" i="2"/>
  <c r="CD36" i="2"/>
  <c r="BJ36" i="2"/>
  <c r="BF36" i="2"/>
  <c r="BB36" i="2"/>
  <c r="AX36" i="2"/>
  <c r="AP36" i="2"/>
  <c r="AL36" i="2"/>
  <c r="AD36" i="2"/>
  <c r="Z36" i="2"/>
  <c r="V36" i="2"/>
  <c r="N36" i="2"/>
  <c r="J36" i="2"/>
  <c r="F36" i="2"/>
  <c r="DQ36" i="2"/>
  <c r="DM36" i="2"/>
  <c r="DE36" i="2"/>
  <c r="DD36" i="2"/>
  <c r="DA36" i="2"/>
  <c r="CV36" i="2"/>
  <c r="CS36" i="2"/>
  <c r="CO36" i="2"/>
  <c r="CG36" i="2"/>
  <c r="CF36" i="2"/>
  <c r="CC36" i="2"/>
  <c r="BM36" i="2"/>
  <c r="BI36" i="2"/>
  <c r="BH36" i="2"/>
  <c r="BE36" i="2"/>
  <c r="BA36" i="2"/>
  <c r="AZ36" i="2"/>
  <c r="AW36" i="2"/>
  <c r="AS36" i="2"/>
  <c r="AR36" i="2"/>
  <c r="AO36" i="2"/>
  <c r="AK36" i="2"/>
  <c r="AJ36" i="2"/>
  <c r="AG36" i="2"/>
  <c r="AC36" i="2"/>
  <c r="Y36" i="2"/>
  <c r="U36" i="2"/>
  <c r="T36" i="2"/>
  <c r="Q36" i="2"/>
  <c r="L36" i="2"/>
  <c r="I36" i="2"/>
  <c r="C39" i="3" l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E40" i="3"/>
  <c r="BG40" i="3"/>
  <c r="BI40" i="3"/>
  <c r="BK40" i="3"/>
  <c r="BM40" i="3"/>
  <c r="BO40" i="3"/>
  <c r="BQ40" i="3"/>
  <c r="BS40" i="3"/>
  <c r="BU40" i="3"/>
  <c r="BW40" i="3"/>
  <c r="BY40" i="3"/>
  <c r="CA40" i="3"/>
  <c r="CC40" i="3"/>
  <c r="CE40" i="3"/>
  <c r="CG40" i="3"/>
  <c r="CI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Q40" i="3"/>
  <c r="DS40" i="3"/>
  <c r="DU40" i="3"/>
  <c r="DW40" i="3"/>
  <c r="DY40" i="3"/>
  <c r="EA40" i="3"/>
  <c r="EC40" i="3"/>
  <c r="EE40" i="3"/>
  <c r="EG40" i="3"/>
  <c r="EI40" i="3"/>
  <c r="EK40" i="3"/>
  <c r="EM40" i="3"/>
  <c r="EO40" i="3"/>
  <c r="EQ40" i="3"/>
  <c r="ES40" i="3"/>
  <c r="EU40" i="3"/>
  <c r="EW40" i="3"/>
  <c r="EY40" i="3"/>
  <c r="FA40" i="3"/>
  <c r="FC40" i="3"/>
  <c r="FE40" i="3"/>
  <c r="FG40" i="3"/>
  <c r="FI40" i="3"/>
  <c r="FK40" i="3"/>
  <c r="DL41" i="1"/>
  <c r="CF41" i="1"/>
  <c r="AZ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6" i="1" l="1"/>
  <c r="D62" i="1"/>
  <c r="E62" i="1" s="1"/>
  <c r="D52" i="1"/>
  <c r="D53" i="1"/>
  <c r="E53" i="1" s="1"/>
  <c r="D57" i="1"/>
  <c r="E57" i="1" s="1"/>
  <c r="D60" i="1"/>
  <c r="E60" i="1" s="1"/>
  <c r="D54" i="1"/>
  <c r="E54" i="1" s="1"/>
  <c r="D52" i="3"/>
  <c r="E52" i="3" s="1"/>
  <c r="D47" i="2"/>
  <c r="D43" i="2"/>
  <c r="D49" i="1"/>
  <c r="E49" i="1" s="1"/>
  <c r="D55" i="2"/>
  <c r="D56" i="2"/>
  <c r="D57" i="2"/>
  <c r="D53" i="2"/>
  <c r="D51" i="2"/>
  <c r="D52" i="2"/>
  <c r="D48" i="2"/>
  <c r="D49" i="2"/>
  <c r="D45" i="2"/>
  <c r="D44" i="2"/>
  <c r="D39" i="2"/>
  <c r="D40" i="2"/>
  <c r="D41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D50" i="2" l="1"/>
  <c r="D46" i="2"/>
  <c r="D42" i="2"/>
  <c r="E46" i="3"/>
  <c r="E58" i="2"/>
  <c r="D58" i="2"/>
  <c r="E54" i="2"/>
  <c r="D54" i="2"/>
  <c r="E50" i="2"/>
  <c r="E46" i="2"/>
  <c r="E42" i="2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<sst xmlns="http://schemas.openxmlformats.org/spreadsheetml/2006/main" count="1779" uniqueCount="1403">
  <si>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</si>
  <si>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</si>
  <si>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</si>
  <si>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</si>
  <si>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</si>
  <si>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</si>
  <si>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</si>
  <si>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</si>
  <si>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</si>
  <si>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</si>
  <si>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</si>
  <si>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</si>
  <si>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</si>
  <si>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</si>
  <si>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</si>
  <si>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</si>
  <si>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</si>
  <si>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</si>
  <si>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</si>
  <si>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</si>
  <si>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</si>
  <si>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</si>
  <si>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</si>
  <si>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</si>
  <si>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</si>
  <si>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</si>
  <si>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</si>
  <si>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</si>
  <si>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</si>
  <si>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</si>
  <si>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</si>
  <si>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</si>
  <si>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</si>
  <si>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</si>
  <si>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</si>
  <si>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</si>
  <si>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</si>
  <si>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</si>
  <si>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</si>
  <si>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</si>
  <si>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</si>
  <si>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</si>
  <si>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</si>
  <si>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</si>
  <si>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</si>
  <si>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</si>
  <si>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</si>
  <si>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</si>
  <si>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</si>
  <si>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</si>
  <si>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</si>
  <si>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</si>
  <si>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</si>
  <si>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</si>
  <si>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</si>
  <si>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</si>
  <si>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</si>
  <si>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</si>
  <si>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</si>
  <si>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</si>
  <si>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</si>
  <si>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</si>
  <si>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</si>
  <si>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</si>
  <si>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</si>
  <si>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</si>
  <si>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</si>
  <si>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</si>
  <si>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</si>
  <si>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</si>
  <si>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</si>
  <si>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</si>
  <si>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</si>
  <si>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</si>
  <si>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</si>
  <si>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</si>
  <si>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</si>
  <si>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</si>
  <si>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</si>
  <si>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</si>
  <si>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</si>
  <si>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</si>
  <si>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</si>
  <si>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</si>
  <si>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</si>
  <si>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</si>
  <si>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</si>
  <si>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</si>
  <si>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</si>
  <si>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</si>
  <si>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</si>
  <si>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</si>
  <si>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</si>
  <si>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</si>
  <si>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</si>
  <si>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</si>
  <si>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</si>
  <si>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</si>
  <si>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</si>
  <si>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</si>
  <si>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</si>
  <si>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</si>
  <si>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</si>
  <si>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</si>
  <si>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</si>
  <si>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</si>
  <si>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</si>
  <si>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</si>
  <si>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</si>
  <si>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</si>
  <si>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</si>
  <si>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</si>
  <si>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</si>
  <si>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</si>
  <si>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</si>
  <si>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</si>
  <si>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</si>
  <si>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</si>
  <si>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</si>
  <si>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</si>
  <si>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</si>
  <si>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</si>
  <si>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</si>
  <si>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</si>
  <si>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</si>
  <si>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</si>
  <si>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</si>
  <si>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</si>
  <si>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</si>
  <si>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</si>
  <si>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</si>
  <si>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</si>
  <si>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</si>
  <si>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</si>
  <si>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</si>
  <si>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</si>
  <si>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</si>
  <si>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</si>
  <si>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</si>
  <si>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</si>
  <si>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</si>
  <si>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</si>
  <si>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</si>
  <si>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</si>
  <si>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</si>
  <si>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</si>
  <si>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</si>
  <si>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</si>
  <si>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</si>
  <si>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</si>
  <si>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</si>
  <si>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</si>
  <si>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</si>
  <si>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</si>
  <si>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</si>
  <si>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</si>
  <si>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</si>
  <si>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</si>
  <si>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</si>
  <si>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</si>
  <si>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</si>
  <si>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</si>
  <si>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</si>
  <si>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</si>
  <si>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</si>
  <si>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</si>
  <si>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</si>
  <si>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</si>
  <si>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</si>
  <si>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</si>
  <si>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</si>
  <si>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</si>
  <si>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</si>
  <si>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</si>
  <si>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</si>
  <si>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</si>
  <si>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</si>
  <si>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</si>
  <si>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</si>
  <si>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</si>
  <si>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</si>
  <si>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</si>
  <si>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</si>
  <si>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</si>
  <si>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</si>
  <si>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</si>
  <si>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</si>
  <si>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</si>
  <si>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</si>
  <si>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</si>
  <si>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</si>
  <si>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</si>
  <si>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</si>
  <si>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</si>
  <si>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</si>
  <si>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</si>
  <si>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</si>
  <si>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</si>
  <si>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</si>
  <si>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</si>
  <si>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</si>
  <si>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</si>
  <si>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</si>
  <si>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</si>
  <si>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</si>
  <si>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</si>
  <si>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</si>
  <si>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</si>
  <si>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</si>
  <si>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</si>
  <si>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</si>
  <si>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</si>
  <si>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</si>
  <si>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</si>
  <si>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</si>
  <si>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</si>
  <si>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</si>
  <si>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</si>
  <si>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</si>
  <si>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</si>
  <si>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</si>
  <si>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</si>
  <si>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</si>
  <si>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</si>
  <si>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</si>
  <si>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</si>
  <si>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</si>
  <si>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</si>
  <si>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</si>
  <si>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</si>
  <si>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</si>
  <si>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</si>
  <si>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</si>
  <si>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</si>
  <si>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</si>
  <si>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</si>
  <si>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</si>
  <si>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</si>
  <si>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</si>
  <si>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</si>
  <si>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</si>
  <si>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</si>
  <si>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</si>
  <si>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</si>
  <si>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</si>
  <si>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</si>
  <si>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</si>
  <si>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</si>
  <si>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</si>
  <si>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</si>
  <si>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</si>
  <si>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</si>
  <si>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</si>
  <si>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</si>
  <si>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</si>
  <si>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</si>
  <si>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</si>
  <si>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</si>
  <si>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</si>
  <si>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</si>
  <si>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</si>
  <si>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</si>
  <si>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</si>
  <si>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</si>
  <si>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</si>
  <si>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</si>
  <si>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</si>
  <si>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</si>
  <si>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</si>
  <si>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</si>
  <si>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</si>
  <si>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</si>
  <si>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</si>
  <si>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</si>
  <si>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</si>
  <si>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</si>
  <si>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</si>
  <si>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</si>
  <si>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</si>
  <si>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</si>
  <si>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</si>
  <si>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</si>
  <si>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</si>
  <si>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</si>
  <si>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</si>
  <si>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</si>
  <si>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</si>
  <si>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</si>
  <si>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</si>
  <si>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</si>
  <si>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</si>
  <si>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</si>
  <si>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</si>
  <si>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</si>
  <si>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</si>
  <si>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</si>
  <si>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</si>
  <si>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</si>
  <si>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</si>
  <si>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</si>
  <si>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</si>
  <si>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</si>
  <si>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</si>
  <si>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</si>
  <si>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</si>
  <si>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</si>
  <si>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</si>
  <si>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</si>
  <si>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</si>
  <si>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</si>
  <si>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</si>
  <si>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</si>
  <si>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</si>
  <si>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</si>
  <si>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</si>
  <si>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</si>
  <si>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</si>
  <si>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</si>
  <si>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</si>
  <si>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</si>
  <si>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</si>
  <si>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</si>
  <si>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</si>
  <si>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</si>
  <si>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</si>
  <si>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</si>
  <si>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</si>
  <si>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</si>
  <si>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</si>
  <si>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</si>
  <si>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</si>
  <si>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</si>
  <si>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</si>
  <si>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</si>
  <si>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</si>
  <si>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</si>
  <si>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</si>
  <si>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</si>
  <si>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</si>
  <si>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</si>
  <si>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</si>
  <si>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</si>
  <si>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</si>
  <si>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</si>
  <si>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</si>
  <si>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</si>
  <si>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</si>
  <si>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</si>
  <si>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</si>
  <si>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</si>
  <si>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</si>
  <si>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</si>
  <si>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</si>
  <si>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</si>
  <si>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</si>
  <si>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</si>
  <si>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</si>
  <si>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</si>
  <si>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</si>
  <si>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</si>
  <si>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</si>
  <si>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</si>
  <si>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</si>
  <si>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</si>
  <si>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</si>
  <si>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</si>
  <si>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</si>
  <si>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</si>
  <si>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</si>
  <si>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</si>
  <si>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</si>
  <si>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</si>
  <si>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</si>
  <si>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</si>
  <si>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</si>
  <si>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</si>
  <si>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</si>
  <si>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</si>
  <si>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</si>
  <si>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</si>
  <si>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</si>
  <si>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</si>
  <si>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</si>
  <si>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</si>
  <si>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</si>
  <si>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</si>
  <si>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</si>
  <si>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</si>
  <si>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</si>
  <si>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</si>
  <si>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</si>
  <si>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</si>
  <si>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</si>
  <si>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</si>
  <si>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</si>
  <si>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</si>
  <si>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</si>
  <si>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</si>
  <si>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</si>
  <si>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</si>
  <si>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</si>
  <si>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</si>
  <si>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</si>
  <si>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</si>
  <si>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</si>
  <si>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</si>
  <si>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</si>
  <si>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</si>
  <si>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</si>
  <si>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</si>
  <si>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</si>
  <si>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</si>
  <si>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</si>
  <si>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</si>
  <si>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</si>
  <si>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</si>
  <si>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</si>
  <si>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</si>
  <si>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</si>
  <si>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</si>
  <si>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</si>
  <si>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</si>
  <si>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</si>
  <si>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</si>
  <si>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</si>
  <si>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</si>
  <si>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</si>
  <si>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</si>
  <si>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</si>
  <si>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</si>
  <si>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</si>
  <si>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</si>
  <si>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</si>
  <si>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</si>
  <si>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</si>
  <si>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</si>
  <si>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</si>
  <si>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</si>
  <si>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</si>
  <si>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</si>
  <si>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</si>
  <si>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</si>
  <si>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</si>
  <si>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</si>
  <si>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</si>
  <si>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</si>
  <si>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</si>
  <si>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</si>
  <si>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</si>
  <si>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</si>
  <si>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</si>
  <si>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</si>
  <si>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</si>
  <si>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</si>
  <si>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</si>
  <si>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</si>
  <si>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</si>
  <si>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</si>
  <si>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</si>
  <si>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</si>
  <si>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</si>
  <si>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</si>
  <si>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</si>
  <si>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</si>
  <si>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</si>
  <si>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</si>
  <si>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</si>
  <si>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</si>
  <si>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</si>
  <si>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</si>
  <si>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</si>
  <si>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</si>
  <si>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</si>
  <si>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</si>
  <si>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</si>
  <si>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</si>
  <si>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</si>
  <si>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</si>
  <si>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</si>
  <si>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</si>
  <si>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</si>
  <si>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</si>
  <si>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</si>
  <si>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</si>
  <si>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</si>
  <si>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</si>
  <si>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</si>
  <si>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</si>
  <si>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</si>
  <si>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</si>
  <si>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</si>
  <si>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</si>
  <si>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</si>
  <si>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</si>
  <si>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</si>
  <si>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</si>
  <si>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</si>
  <si>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</si>
  <si>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</si>
  <si>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</si>
  <si>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</si>
  <si>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</si>
  <si>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</si>
  <si>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</si>
  <si>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</si>
  <si>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</si>
  <si>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</si>
  <si>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</si>
  <si>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</si>
  <si>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</si>
  <si>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</si>
  <si>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</si>
  <si>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</si>
  <si>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</si>
  <si>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</si>
  <si>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</si>
  <si>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</si>
  <si>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</si>
  <si>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</si>
  <si>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</si>
  <si>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</si>
  <si>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</si>
  <si>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</si>
  <si>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</si>
  <si>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</si>
  <si>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</si>
  <si>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</si>
  <si>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</si>
  <si>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</si>
  <si>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</si>
  <si>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</si>
  <si>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</si>
  <si>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</si>
  <si>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</si>
  <si>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</si>
  <si>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</si>
  <si>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</si>
  <si>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</si>
  <si>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</si>
  <si>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</si>
  <si>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</si>
  <si>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</si>
  <si>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</si>
  <si>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</si>
  <si>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</si>
  <si>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</si>
  <si>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</si>
  <si>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</si>
  <si>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</si>
  <si>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</si>
  <si>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</si>
  <si>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</si>
  <si>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</si>
  <si>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</si>
  <si>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</si>
  <si>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</si>
  <si>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</si>
  <si>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</si>
  <si>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</si>
  <si>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</si>
  <si>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</si>
  <si>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</si>
  <si>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</si>
  <si>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</si>
  <si>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</si>
  <si>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</si>
  <si>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</si>
  <si>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</si>
  <si>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</si>
  <si>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</si>
  <si>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</si>
  <si>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</si>
  <si>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</si>
  <si>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</si>
  <si>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</si>
  <si>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</si>
  <si>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</si>
  <si>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</si>
  <si>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</si>
  <si>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</si>
  <si>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</si>
  <si>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</si>
  <si>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</si>
  <si>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</si>
  <si>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</si>
  <si>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</si>
  <si>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</si>
  <si>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</si>
  <si>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</si>
  <si>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</si>
  <si>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</si>
  <si>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</si>
  <si>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</si>
  <si>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</si>
  <si>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</si>
  <si>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</si>
  <si>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</si>
  <si>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</si>
  <si>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</si>
  <si>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</si>
  <si>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</si>
  <si>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</si>
  <si>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</si>
  <si>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</si>
  <si>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</si>
  <si>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</si>
  <si>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</si>
  <si>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</si>
  <si>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</si>
  <si>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</si>
  <si>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</si>
  <si>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</si>
  <si>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</si>
  <si>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</si>
  <si>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</si>
  <si>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</si>
  <si>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</si>
  <si>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</si>
  <si>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</si>
  <si>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</si>
  <si>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</si>
  <si>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</si>
  <si>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</si>
  <si>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</si>
  <si>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</si>
  <si>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</si>
  <si>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</si>
  <si>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</si>
  <si>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</si>
  <si>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</si>
  <si>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</si>
  <si>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</si>
  <si>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</si>
  <si>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</si>
  <si>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</si>
  <si>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</si>
  <si>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</si>
  <si>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</si>
  <si>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</si>
  <si>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</si>
  <si>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</si>
  <si>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</si>
  <si>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</si>
  <si>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</si>
  <si>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</si>
  <si>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</si>
  <si>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</si>
  <si>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</si>
  <si>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</si>
  <si>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</si>
  <si>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</si>
  <si>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</si>
  <si>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</si>
  <si>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</si>
  <si>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</si>
  <si>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</si>
  <si>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</si>
  <si>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</si>
  <si>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</si>
  <si>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</si>
  <si>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</si>
  <si>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</si>
  <si>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</si>
  <si>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</si>
  <si>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</si>
  <si>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</si>
  <si>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</si>
  <si>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</si>
  <si>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</si>
  <si>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</si>
  <si>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</si>
  <si>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</si>
  <si>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</si>
  <si>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</si>
  <si>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</si>
  <si>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</si>
  <si>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</si>
  <si>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</si>
  <si>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</si>
  <si>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</si>
  <si>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</si>
  <si>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</si>
  <si>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</si>
  <si>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</si>
  <si>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</si>
  <si>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</si>
  <si>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</si>
  <si>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</si>
  <si>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</si>
  <si>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</si>
  <si>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</si>
  <si>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</si>
  <si>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</si>
  <si>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</si>
  <si>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</si>
  <si>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</si>
  <si>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</si>
  <si>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</si>
  <si>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</si>
  <si>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</si>
  <si>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</si>
  <si>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</si>
  <si>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</si>
  <si>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</si>
  <si>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</si>
  <si>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</si>
  <si>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</si>
  <si>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</si>
  <si>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</si>
  <si>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</si>
  <si>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</si>
  <si>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</si>
  <si>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</si>
  <si>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</si>
  <si>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</si>
  <si>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</si>
  <si>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</si>
  <si>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</si>
  <si>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</si>
  <si>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</si>
  <si>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</si>
  <si>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</si>
  <si>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</si>
  <si>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</si>
  <si>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</si>
  <si>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</si>
  <si>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</si>
  <si>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</si>
  <si>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</si>
  <si>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</si>
  <si>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</si>
  <si>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</si>
  <si>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</si>
  <si>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</si>
  <si>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</si>
  <si>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</si>
  <si>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</si>
  <si>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</si>
  <si>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</si>
  <si>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</si>
  <si>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</si>
  <si>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</si>
  <si>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</si>
  <si>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</si>
  <si>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</si>
  <si>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</si>
  <si>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</si>
  <si>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</si>
  <si>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</si>
  <si>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</si>
  <si>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</si>
  <si>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</si>
  <si>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</si>
  <si>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</si>
  <si>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</si>
  <si>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</si>
  <si>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</si>
  <si>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</si>
  <si>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</si>
  <si>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</si>
  <si>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</si>
  <si>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</si>
  <si>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</si>
  <si>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</si>
  <si>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</si>
  <si>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</si>
  <si>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</si>
  <si>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</si>
  <si>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</si>
  <si>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</si>
  <si>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</si>
  <si>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</si>
  <si>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</si>
  <si>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</si>
  <si>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</si>
  <si>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</si>
  <si>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</si>
  <si>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</si>
  <si>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</si>
  <si>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</si>
  <si>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</si>
  <si>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</si>
  <si>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</si>
  <si>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</si>
  <si>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</si>
  <si>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</si>
  <si>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</si>
  <si>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</si>
  <si>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</si>
  <si>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</si>
  <si>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</si>
  <si>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</si>
  <si>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</si>
  <si>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</si>
  <si>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</si>
  <si>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</si>
  <si>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</si>
  <si>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</si>
  <si>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</si>
  <si>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</si>
  <si>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</si>
  <si>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</si>
  <si>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</si>
  <si>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</si>
  <si>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</si>
  <si>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</si>
  <si>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</si>
  <si>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</si>
  <si>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</si>
  <si>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</si>
  <si>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</si>
  <si>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</si>
  <si>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</si>
  <si>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</si>
  <si>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</si>
  <si>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</si>
  <si>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</si>
  <si>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</si>
  <si>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</si>
  <si>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</si>
  <si>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</si>
  <si>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</si>
  <si>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</si>
  <si>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</si>
  <si>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</si>
  <si>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</si>
  <si>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</si>
  <si>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</si>
  <si>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</si>
  <si>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</si>
  <si>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</si>
  <si>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</si>
  <si>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</si>
  <si>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</si>
  <si>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</si>
  <si>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</si>
  <si>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</si>
  <si>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</si>
  <si>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</si>
  <si>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</si>
  <si>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</si>
  <si>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</si>
  <si>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</si>
  <si>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</si>
  <si>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</si>
  <si>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</si>
  <si>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</si>
  <si>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</si>
  <si>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</si>
  <si>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</si>
  <si>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</si>
  <si>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</si>
  <si>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</si>
  <si>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</si>
  <si>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</si>
  <si>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</si>
  <si>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</si>
  <si>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</si>
  <si>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</si>
  <si>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</si>
  <si>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</si>
  <si>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</si>
  <si>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</si>
  <si>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</si>
  <si>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</si>
  <si>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</si>
  <si>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</si>
  <si>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</si>
  <si>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</si>
  <si>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</si>
  <si>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</si>
  <si>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</si>
  <si>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</si>
  <si>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</si>
  <si>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</si>
  <si>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</si>
  <si>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</si>
  <si>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</si>
  <si>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</si>
  <si>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</si>
  <si>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</si>
  <si>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</si>
  <si>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</si>
  <si>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</si>
  <si>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</si>
  <si>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</si>
  <si>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</si>
  <si>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</si>
  <si>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</si>
  <si>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</si>
  <si>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</si>
  <si>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</si>
  <si>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</si>
  <si>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</si>
  <si>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</si>
  <si>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</si>
  <si>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</si>
  <si>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</si>
  <si>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</si>
  <si>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</si>
  <si>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</si>
  <si>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</si>
  <si>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</si>
  <si>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</si>
  <si>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</si>
  <si>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</si>
  <si>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</si>
  <si>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</si>
  <si>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</si>
  <si>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</si>
  <si>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</si>
  <si>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</si>
  <si>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</si>
  <si>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</si>
  <si>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</si>
  <si>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</si>
  <si>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</si>
  <si>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</si>
  <si>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</si>
  <si>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</si>
  <si>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</si>
  <si>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</si>
  <si>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</si>
  <si>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</si>
  <si>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</si>
  <si>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</si>
  <si>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</si>
  <si>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</si>
  <si>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</si>
  <si>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</si>
  <si>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</si>
  <si>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</si>
  <si>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</si>
  <si>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</si>
  <si>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</si>
  <si>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</si>
  <si>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</si>
  <si>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</si>
  <si>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</si>
  <si>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</si>
  <si>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</si>
  <si>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</si>
  <si>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</si>
  <si>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</si>
  <si>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</si>
  <si>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</si>
  <si>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</si>
  <si>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</si>
  <si>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</si>
  <si>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</si>
  <si>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</si>
  <si>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</si>
  <si>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</si>
  <si>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</si>
  <si>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</si>
  <si>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</si>
  <si>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</si>
  <si>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</si>
  <si>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</si>
  <si>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</si>
  <si>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</si>
  <si>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</si>
  <si>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</si>
  <si>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</si>
  <si>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</si>
  <si>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</si>
  <si>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</si>
  <si>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</si>
  <si>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</si>
  <si>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</si>
  <si>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</si>
  <si>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</si>
  <si>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</si>
  <si>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</si>
  <si>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</si>
  <si>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</si>
  <si>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</si>
  <si>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</si>
  <si>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</si>
  <si>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</si>
  <si>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</si>
  <si>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</si>
  <si>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</si>
  <si>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</si>
  <si>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</si>
  <si>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</si>
  <si>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</si>
  <si>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</si>
  <si>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</si>
  <si>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</si>
  <si>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</si>
  <si>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</si>
  <si>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</si>
  <si>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</si>
  <si>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</si>
  <si>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</si>
  <si>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</si>
  <si>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</si>
  <si>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</si>
  <si>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</si>
  <si>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</si>
  <si>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</si>
  <si>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</si>
  <si>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</si>
  <si>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</si>
  <si>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</si>
  <si>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</si>
  <si>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</si>
  <si>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</si>
  <si>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</si>
  <si>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</si>
  <si>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</si>
  <si>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</si>
  <si>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</si>
  <si>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</si>
  <si>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</si>
  <si>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</si>
  <si>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</si>
  <si>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</si>
  <si>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</si>
  <si>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</si>
  <si>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</si>
  <si>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</si>
  <si>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</si>
  <si>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</si>
  <si>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</si>
  <si>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</si>
  <si>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</si>
  <si>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</si>
  <si>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</si>
  <si>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</si>
  <si>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</si>
  <si>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</si>
  <si>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</si>
  <si>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</si>
  <si>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</si>
  <si>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</si>
  <si>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</si>
  <si>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</si>
  <si>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</si>
  <si>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</si>
  <si>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</si>
  <si>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</si>
  <si>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</si>
  <si>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</si>
  <si>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</si>
  <si>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</si>
  <si>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</si>
  <si>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</si>
  <si>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</si>
  <si>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</si>
  <si>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</si>
  <si>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</si>
  <si>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</si>
  <si>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</si>
  <si>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</si>
  <si>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</si>
  <si>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</si>
  <si>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</si>
  <si>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</si>
  <si>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</si>
  <si>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</si>
  <si>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</si>
  <si>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</si>
  <si>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</si>
  <si>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</si>
  <si>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</si>
  <si>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</si>
  <si>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</si>
  <si>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</si>
  <si>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</si>
  <si>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</si>
  <si>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</si>
  <si>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</si>
  <si>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</si>
  <si>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</si>
  <si>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</si>
  <si>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</si>
  <si>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</si>
  <si>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</si>
  <si>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</si>
  <si>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</si>
  <si>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</si>
  <si>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</si>
  <si>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</si>
  <si>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</si>
  <si>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</si>
  <si>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</si>
  <si>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</si>
  <si>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</si>
  <si>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</si>
  <si>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</si>
  <si>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</si>
  <si>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</si>
  <si>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</si>
  <si>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</si>
  <si>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</si>
  <si>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</si>
  <si>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</si>
  <si>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</si>
  <si>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</si>
  <si>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</si>
  <si>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</si>
  <si>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</si>
  <si>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</si>
  <si>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</si>
  <si>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</si>
  <si>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</si>
  <si>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</si>
  <si>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</si>
  <si>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</si>
  <si>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</si>
  <si>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</si>
  <si>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</si>
  <si>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</si>
  <si>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</si>
  <si>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</si>
  <si>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</si>
  <si>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</si>
  <si>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</si>
  <si>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</si>
  <si>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</si>
  <si>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</si>
  <si>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</si>
  <si>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</si>
  <si>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</si>
  <si>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</si>
  <si>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</si>
  <si>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</si>
  <si>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</si>
  <si>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</si>
  <si>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</si>
  <si>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</si>
  <si>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</si>
  <si>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</si>
  <si>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</si>
  <si>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</si>
  <si>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</si>
  <si>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</si>
  <si>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</si>
  <si>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</si>
  <si>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</si>
  <si>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</si>
  <si>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</si>
  <si>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</si>
  <si>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</si>
  <si>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</si>
  <si>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</si>
  <si>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</si>
  <si>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</si>
  <si>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</si>
  <si>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</si>
  <si>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</si>
  <si>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</si>
  <si>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</si>
  <si>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</si>
  <si>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</si>
  <si>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</si>
  <si>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</si>
  <si>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</si>
  <si>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</si>
  <si>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</si>
  <si>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</si>
  <si>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</si>
  <si>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</si>
  <si>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</si>
  <si>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</si>
  <si>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</si>
  <si>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</si>
  <si>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</si>
  <si>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</si>
  <si>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</si>
  <si>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</si>
  <si>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</si>
  <si>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</si>
  <si>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</si>
  <si>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</si>
  <si>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</si>
  <si>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</si>
  <si>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</si>
  <si>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</si>
  <si>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</si>
  <si>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</si>
  <si>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</si>
  <si>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</si>
  <si>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</si>
  <si>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</si>
  <si>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</si>
  <si>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</si>
  <si>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</si>
  <si>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</si>
  <si>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</si>
  <si>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</si>
  <si>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</si>
  <si>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</si>
  <si>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</si>
  <si>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</si>
  <si>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</si>
  <si>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</si>
  <si>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</si>
  <si>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</si>
  <si>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</si>
  <si>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</si>
  <si>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</si>
  <si>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</si>
  <si>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</si>
  <si>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</si>
  <si>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</si>
  <si>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</si>
  <si>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</si>
  <si>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</si>
  <si>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</si>
  <si>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</si>
  <si>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</si>
  <si>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</si>
  <si>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</si>
  <si>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</si>
  <si>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</si>
  <si>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</si>
  <si>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</si>
  <si>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</si>
  <si>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</si>
  <si>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</si>
  <si>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</si>
  <si>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</si>
  <si>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</si>
  <si>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</si>
  <si>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</si>
  <si>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</si>
  <si>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</si>
  <si>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</si>
  <si>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</si>
  <si>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</si>
  <si>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</si>
  <si>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</si>
  <si>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</si>
  <si>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</si>
  <si>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</si>
  <si>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</si>
  <si>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</si>
  <si>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</si>
  <si>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</si>
  <si>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</si>
  <si>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</si>
  <si>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</si>
  <si>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</si>
  <si>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</si>
  <si>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</si>
  <si>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</si>
  <si>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</si>
  <si>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</si>
  <si>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</si>
  <si>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</si>
  <si>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</si>
  <si>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</si>
  <si>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</si>
  <si>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</si>
  <si>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</si>
  <si>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</si>
  <si>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</si>
  <si>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</si>
  <si>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</si>
  <si>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</si>
  <si>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</si>
  <si>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</si>
  <si>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</si>
  <si>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</si>
  <si>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</si>
  <si>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</si>
  <si>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</si>
  <si>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</si>
  <si>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</si>
  <si>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</si>
  <si>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</si>
  <si>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</si>
  <si>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</si>
  <si>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</si>
  <si>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</si>
  <si>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</si>
  <si>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</si>
  <si>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</si>
  <si>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</si>
  <si>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</si>
  <si>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</si>
  <si>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</si>
  <si>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</si>
  <si>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</si>
  <si>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</si>
  <si>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</si>
  <si>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</si>
  <si>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</si>
  <si>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</si>
  <si>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</si>
  <si>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</si>
  <si>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</si>
  <si>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</si>
  <si>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</si>
  <si>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</si>
  <si>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</si>
  <si>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</si>
  <si>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</si>
  <si>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</si>
  <si>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</si>
  <si>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</si>
  <si>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</si>
  <si>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</si>
  <si>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</si>
  <si>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</si>
  <si>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</si>
  <si>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</si>
  <si>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</si>
  <si>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</si>
  <si>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</si>
  <si>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</si>
  <si>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</si>
  <si>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</si>
  <si>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</si>
  <si>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</si>
  <si>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</si>
  <si>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</si>
  <si>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</si>
  <si>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</si>
  <si>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</si>
  <si>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</si>
  <si>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</si>
  <si>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</si>
  <si>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</si>
  <si>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</si>
  <si>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</si>
  <si>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</si>
  <si>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</si>
  <si>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</si>
  <si>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</si>
  <si>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</si>
  <si>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</si>
  <si>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</si>
  <si>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</si>
  <si>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</si>
  <si>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</si>
  <si>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</si>
  <si>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</si>
  <si>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</si>
  <si>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</si>
  <si>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</si>
  <si>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</si>
  <si>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</si>
  <si>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</si>
  <si>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</si>
  <si>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</si>
  <si>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</si>
  <si>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</si>
  <si>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</si>
  <si>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</si>
  <si>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</si>
  <si>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</si>
  <si>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</si>
  <si>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</si>
  <si>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</si>
  <si>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</si>
  <si>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</si>
  <si>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</si>
  <si>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</si>
  <si>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</si>
  <si>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</si>
  <si>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</si>
  <si>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</si>
  <si>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</si>
  <si>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</si>
  <si>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</si>
  <si>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</si>
  <si>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</si>
  <si>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</si>
  <si>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</si>
  <si>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</si>
  <si>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</si>
  <si>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</si>
  <si>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</si>
  <si>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</si>
  <si>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</si>
  <si>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</si>
  <si>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</si>
  <si>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Амантай Раян</t>
  </si>
  <si>
    <t>Азамат Раяна</t>
  </si>
  <si>
    <t>Асанбек Мейіржан</t>
  </si>
  <si>
    <t xml:space="preserve">                                  Оқу жылы: 2023-2024 оқу жылы                              Топ: "Нұрбөбек" кіші топ             Өткізу кезеңі: бастапқы          Өткізу мерзімі: қыркүйек, 2023жыл</t>
  </si>
  <si>
    <t>Асқар Аяулым</t>
  </si>
  <si>
    <t>Беку Мансұр</t>
  </si>
  <si>
    <t>Бегали Қуат</t>
  </si>
  <si>
    <t>Ғалым Жания</t>
  </si>
  <si>
    <t>Қыдырәлі Әбілғазы</t>
  </si>
  <si>
    <t>Қуат Сафина</t>
  </si>
  <si>
    <t>Қанапиянова Фатима</t>
  </si>
  <si>
    <t>Мететұлы Әлтайр</t>
  </si>
  <si>
    <t>Мұрат Медина</t>
  </si>
  <si>
    <t>Мәлік Аль-Фараби</t>
  </si>
  <si>
    <t>Мұратова Раяна</t>
  </si>
  <si>
    <t>Несіпберген Асылым</t>
  </si>
  <si>
    <t>Сағыманқызы Айнамкөз</t>
  </si>
  <si>
    <t>Ұзақбай Қарақат</t>
  </si>
  <si>
    <t>Ермек Адина</t>
  </si>
  <si>
    <t>Жұмағали Аяла</t>
  </si>
  <si>
    <t>Рысбай Арнай-Али</t>
  </si>
  <si>
    <t>бетін, қолдарын өз бетінше жуады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</si>
</sst>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19" fillId="0" borderId="1" xfId="0" applyFont="1" applyBorder="1"/>
    <xf numFmtId="0" fontId="18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37" t="s">
        <v>837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9" t="s">
        <v>2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1" t="s">
        <v>88</v>
      </c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51" t="s">
        <v>115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49" t="s">
        <v>115</v>
      </c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39" t="s">
        <v>138</v>
      </c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</row>
    <row r="5" spans="1:254" ht="15" customHeight="1" x14ac:dyDescent="0.3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 t="s">
        <v>89</v>
      </c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52" t="s">
        <v>116</v>
      </c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 t="s">
        <v>117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40" t="s">
        <v>139</v>
      </c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</row>
    <row r="6" spans="1:254" ht="10.199999999999999" hidden="1" customHeight="1" x14ac:dyDescent="0.3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47"/>
      <c r="B11" s="47"/>
      <c r="C11" s="50" t="s">
        <v>848</v>
      </c>
      <c r="D11" s="50"/>
      <c r="E11" s="50"/>
      <c r="F11" s="50"/>
      <c r="G11" s="50"/>
      <c r="H11" s="50"/>
      <c r="I11" s="50"/>
      <c r="J11" s="50"/>
      <c r="K11" s="50"/>
      <c r="L11" s="50" t="s">
        <v>851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 t="s">
        <v>848</v>
      </c>
      <c r="Y11" s="50"/>
      <c r="Z11" s="50"/>
      <c r="AA11" s="50"/>
      <c r="AB11" s="50"/>
      <c r="AC11" s="50"/>
      <c r="AD11" s="50"/>
      <c r="AE11" s="50"/>
      <c r="AF11" s="50"/>
      <c r="AG11" s="50" t="s">
        <v>851</v>
      </c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1" t="s">
        <v>848</v>
      </c>
      <c r="AT11" s="51"/>
      <c r="AU11" s="51"/>
      <c r="AV11" s="51"/>
      <c r="AW11" s="51"/>
      <c r="AX11" s="51"/>
      <c r="AY11" s="51" t="s">
        <v>851</v>
      </c>
      <c r="AZ11" s="51"/>
      <c r="BA11" s="51"/>
      <c r="BB11" s="51"/>
      <c r="BC11" s="51"/>
      <c r="BD11" s="51"/>
      <c r="BE11" s="51"/>
      <c r="BF11" s="51"/>
      <c r="BG11" s="51"/>
      <c r="BH11" s="51" t="s">
        <v>848</v>
      </c>
      <c r="BI11" s="51"/>
      <c r="BJ11" s="51"/>
      <c r="BK11" s="51"/>
      <c r="BL11" s="51"/>
      <c r="BM11" s="51"/>
      <c r="BN11" s="51" t="s">
        <v>851</v>
      </c>
      <c r="BO11" s="51"/>
      <c r="BP11" s="51"/>
      <c r="BQ11" s="51"/>
      <c r="BR11" s="51"/>
      <c r="BS11" s="51"/>
      <c r="BT11" s="51"/>
      <c r="BU11" s="51"/>
      <c r="BV11" s="51"/>
      <c r="BW11" s="51" t="s">
        <v>848</v>
      </c>
      <c r="BX11" s="51"/>
      <c r="BY11" s="51"/>
      <c r="BZ11" s="51"/>
      <c r="CA11" s="51"/>
      <c r="CB11" s="51"/>
      <c r="CC11" s="51" t="s">
        <v>851</v>
      </c>
      <c r="CD11" s="51"/>
      <c r="CE11" s="51"/>
      <c r="CF11" s="51"/>
      <c r="CG11" s="51"/>
      <c r="CH11" s="51"/>
      <c r="CI11" s="51" t="s">
        <v>848</v>
      </c>
      <c r="CJ11" s="51"/>
      <c r="CK11" s="51"/>
      <c r="CL11" s="51"/>
      <c r="CM11" s="51"/>
      <c r="CN11" s="51"/>
      <c r="CO11" s="51"/>
      <c r="CP11" s="51"/>
      <c r="CQ11" s="51"/>
      <c r="CR11" s="51" t="s">
        <v>851</v>
      </c>
      <c r="CS11" s="51"/>
      <c r="CT11" s="51"/>
      <c r="CU11" s="51"/>
      <c r="CV11" s="51"/>
      <c r="CW11" s="51"/>
      <c r="CX11" s="51"/>
      <c r="CY11" s="51"/>
      <c r="CZ11" s="51"/>
      <c r="DA11" s="51" t="s">
        <v>848</v>
      </c>
      <c r="DB11" s="51"/>
      <c r="DC11" s="51"/>
      <c r="DD11" s="51"/>
      <c r="DE11" s="51"/>
      <c r="DF11" s="51"/>
      <c r="DG11" s="51" t="s">
        <v>851</v>
      </c>
      <c r="DH11" s="51"/>
      <c r="DI11" s="51"/>
      <c r="DJ11" s="51"/>
      <c r="DK11" s="51"/>
      <c r="DL11" s="51"/>
      <c r="DM11" s="51"/>
      <c r="DN11" s="51"/>
      <c r="DO11" s="51"/>
    </row>
    <row r="12" spans="1:254" ht="15.6" customHeight="1" x14ac:dyDescent="0.3">
      <c r="A12" s="47"/>
      <c r="B12" s="47"/>
      <c r="C12" s="42" t="s">
        <v>22</v>
      </c>
      <c r="D12" s="42" t="s">
        <v>5</v>
      </c>
      <c r="E12" s="42" t="s">
        <v>6</v>
      </c>
      <c r="F12" s="42" t="s">
        <v>26</v>
      </c>
      <c r="G12" s="42" t="s">
        <v>7</v>
      </c>
      <c r="H12" s="42" t="s">
        <v>8</v>
      </c>
      <c r="I12" s="42" t="s">
        <v>23</v>
      </c>
      <c r="J12" s="42" t="s">
        <v>9</v>
      </c>
      <c r="K12" s="42" t="s">
        <v>10</v>
      </c>
      <c r="L12" s="42" t="s">
        <v>28</v>
      </c>
      <c r="M12" s="42" t="s">
        <v>6</v>
      </c>
      <c r="N12" s="42" t="s">
        <v>12</v>
      </c>
      <c r="O12" s="42" t="s">
        <v>24</v>
      </c>
      <c r="P12" s="42" t="s">
        <v>10</v>
      </c>
      <c r="Q12" s="42" t="s">
        <v>13</v>
      </c>
      <c r="R12" s="42" t="s">
        <v>25</v>
      </c>
      <c r="S12" s="42" t="s">
        <v>12</v>
      </c>
      <c r="T12" s="42" t="s">
        <v>7</v>
      </c>
      <c r="U12" s="42" t="s">
        <v>36</v>
      </c>
      <c r="V12" s="42" t="s">
        <v>14</v>
      </c>
      <c r="W12" s="42" t="s">
        <v>9</v>
      </c>
      <c r="X12" s="42" t="s">
        <v>44</v>
      </c>
      <c r="Y12" s="42"/>
      <c r="Z12" s="42"/>
      <c r="AA12" s="42" t="s">
        <v>45</v>
      </c>
      <c r="AB12" s="42"/>
      <c r="AC12" s="42"/>
      <c r="AD12" s="42" t="s">
        <v>46</v>
      </c>
      <c r="AE12" s="42"/>
      <c r="AF12" s="42"/>
      <c r="AG12" s="42" t="s">
        <v>47</v>
      </c>
      <c r="AH12" s="42"/>
      <c r="AI12" s="42"/>
      <c r="AJ12" s="42" t="s">
        <v>48</v>
      </c>
      <c r="AK12" s="42"/>
      <c r="AL12" s="42"/>
      <c r="AM12" s="42" t="s">
        <v>49</v>
      </c>
      <c r="AN12" s="42"/>
      <c r="AO12" s="42"/>
      <c r="AP12" s="40" t="s">
        <v>50</v>
      </c>
      <c r="AQ12" s="40"/>
      <c r="AR12" s="40"/>
      <c r="AS12" s="42" t="s">
        <v>51</v>
      </c>
      <c r="AT12" s="42"/>
      <c r="AU12" s="42"/>
      <c r="AV12" s="42" t="s">
        <v>52</v>
      </c>
      <c r="AW12" s="42"/>
      <c r="AX12" s="42"/>
      <c r="AY12" s="42" t="s">
        <v>53</v>
      </c>
      <c r="AZ12" s="42"/>
      <c r="BA12" s="42"/>
      <c r="BB12" s="42" t="s">
        <v>54</v>
      </c>
      <c r="BC12" s="42"/>
      <c r="BD12" s="42"/>
      <c r="BE12" s="42" t="s">
        <v>55</v>
      </c>
      <c r="BF12" s="42"/>
      <c r="BG12" s="42"/>
      <c r="BH12" s="40" t="s">
        <v>90</v>
      </c>
      <c r="BI12" s="40"/>
      <c r="BJ12" s="40"/>
      <c r="BK12" s="40" t="s">
        <v>91</v>
      </c>
      <c r="BL12" s="40"/>
      <c r="BM12" s="40"/>
      <c r="BN12" s="40" t="s">
        <v>92</v>
      </c>
      <c r="BO12" s="40"/>
      <c r="BP12" s="40"/>
      <c r="BQ12" s="40" t="s">
        <v>93</v>
      </c>
      <c r="BR12" s="40"/>
      <c r="BS12" s="40"/>
      <c r="BT12" s="40" t="s">
        <v>94</v>
      </c>
      <c r="BU12" s="40"/>
      <c r="BV12" s="40"/>
      <c r="BW12" s="40" t="s">
        <v>105</v>
      </c>
      <c r="BX12" s="40"/>
      <c r="BY12" s="40"/>
      <c r="BZ12" s="40" t="s">
        <v>106</v>
      </c>
      <c r="CA12" s="40"/>
      <c r="CB12" s="40"/>
      <c r="CC12" s="40" t="s">
        <v>107</v>
      </c>
      <c r="CD12" s="40"/>
      <c r="CE12" s="40"/>
      <c r="CF12" s="40" t="s">
        <v>108</v>
      </c>
      <c r="CG12" s="40"/>
      <c r="CH12" s="40"/>
      <c r="CI12" s="40" t="s">
        <v>109</v>
      </c>
      <c r="CJ12" s="40"/>
      <c r="CK12" s="40"/>
      <c r="CL12" s="40" t="s">
        <v>110</v>
      </c>
      <c r="CM12" s="40"/>
      <c r="CN12" s="40"/>
      <c r="CO12" s="40" t="s">
        <v>111</v>
      </c>
      <c r="CP12" s="40"/>
      <c r="CQ12" s="40"/>
      <c r="CR12" s="40" t="s">
        <v>112</v>
      </c>
      <c r="CS12" s="40"/>
      <c r="CT12" s="40"/>
      <c r="CU12" s="40" t="s">
        <v>113</v>
      </c>
      <c r="CV12" s="40"/>
      <c r="CW12" s="40"/>
      <c r="CX12" s="40" t="s">
        <v>114</v>
      </c>
      <c r="CY12" s="40"/>
      <c r="CZ12" s="40"/>
      <c r="DA12" s="40" t="s">
        <v>140</v>
      </c>
      <c r="DB12" s="40"/>
      <c r="DC12" s="40"/>
      <c r="DD12" s="40" t="s">
        <v>141</v>
      </c>
      <c r="DE12" s="40"/>
      <c r="DF12" s="40"/>
      <c r="DG12" s="40" t="s">
        <v>142</v>
      </c>
      <c r="DH12" s="40"/>
      <c r="DI12" s="40"/>
      <c r="DJ12" s="40" t="s">
        <v>143</v>
      </c>
      <c r="DK12" s="40"/>
      <c r="DL12" s="40"/>
      <c r="DM12" s="40" t="s">
        <v>144</v>
      </c>
      <c r="DN12" s="40"/>
      <c r="DO12" s="40"/>
    </row>
    <row r="13" spans="1:254" ht="60" customHeight="1" x14ac:dyDescent="0.3">
      <c r="A13" s="47"/>
      <c r="B13" s="47"/>
      <c r="C13" s="38" t="s">
        <v>845</v>
      </c>
      <c r="D13" s="38"/>
      <c r="E13" s="38"/>
      <c r="F13" s="38" t="s">
        <v>1339</v>
      </c>
      <c r="G13" s="38"/>
      <c r="H13" s="38"/>
      <c r="I13" s="38" t="s">
        <v>29</v>
      </c>
      <c r="J13" s="38"/>
      <c r="K13" s="38"/>
      <c r="L13" s="38" t="s">
        <v>37</v>
      </c>
      <c r="M13" s="38"/>
      <c r="N13" s="38"/>
      <c r="O13" s="38" t="s">
        <v>39</v>
      </c>
      <c r="P13" s="38"/>
      <c r="Q13" s="38"/>
      <c r="R13" s="38" t="s">
        <v>40</v>
      </c>
      <c r="S13" s="38"/>
      <c r="T13" s="38"/>
      <c r="U13" s="38" t="s">
        <v>43</v>
      </c>
      <c r="V13" s="38"/>
      <c r="W13" s="38"/>
      <c r="X13" s="38" t="s">
        <v>852</v>
      </c>
      <c r="Y13" s="38"/>
      <c r="Z13" s="38"/>
      <c r="AA13" s="38" t="s">
        <v>854</v>
      </c>
      <c r="AB13" s="38"/>
      <c r="AC13" s="38"/>
      <c r="AD13" s="38" t="s">
        <v>856</v>
      </c>
      <c r="AE13" s="38"/>
      <c r="AF13" s="38"/>
      <c r="AG13" s="38" t="s">
        <v>858</v>
      </c>
      <c r="AH13" s="38"/>
      <c r="AI13" s="38"/>
      <c r="AJ13" s="38" t="s">
        <v>860</v>
      </c>
      <c r="AK13" s="38"/>
      <c r="AL13" s="38"/>
      <c r="AM13" s="38" t="s">
        <v>864</v>
      </c>
      <c r="AN13" s="38"/>
      <c r="AO13" s="38"/>
      <c r="AP13" s="38" t="s">
        <v>865</v>
      </c>
      <c r="AQ13" s="38"/>
      <c r="AR13" s="38"/>
      <c r="AS13" s="38" t="s">
        <v>867</v>
      </c>
      <c r="AT13" s="38"/>
      <c r="AU13" s="38"/>
      <c r="AV13" s="38" t="s">
        <v>868</v>
      </c>
      <c r="AW13" s="38"/>
      <c r="AX13" s="38"/>
      <c r="AY13" s="38" t="s">
        <v>871</v>
      </c>
      <c r="AZ13" s="38"/>
      <c r="BA13" s="38"/>
      <c r="BB13" s="38" t="s">
        <v>872</v>
      </c>
      <c r="BC13" s="38"/>
      <c r="BD13" s="38"/>
      <c r="BE13" s="38" t="s">
        <v>875</v>
      </c>
      <c r="BF13" s="38"/>
      <c r="BG13" s="38"/>
      <c r="BH13" s="38" t="s">
        <v>876</v>
      </c>
      <c r="BI13" s="38"/>
      <c r="BJ13" s="38"/>
      <c r="BK13" s="38" t="s">
        <v>880</v>
      </c>
      <c r="BL13" s="38"/>
      <c r="BM13" s="38"/>
      <c r="BN13" s="38" t="s">
        <v>879</v>
      </c>
      <c r="BO13" s="38"/>
      <c r="BP13" s="38"/>
      <c r="BQ13" s="38" t="s">
        <v>881</v>
      </c>
      <c r="BR13" s="38"/>
      <c r="BS13" s="38"/>
      <c r="BT13" s="38" t="s">
        <v>882</v>
      </c>
      <c r="BU13" s="38"/>
      <c r="BV13" s="38"/>
      <c r="BW13" s="38" t="s">
        <v>884</v>
      </c>
      <c r="BX13" s="38"/>
      <c r="BY13" s="38"/>
      <c r="BZ13" s="38" t="s">
        <v>886</v>
      </c>
      <c r="CA13" s="38"/>
      <c r="CB13" s="38"/>
      <c r="CC13" s="38" t="s">
        <v>887</v>
      </c>
      <c r="CD13" s="38"/>
      <c r="CE13" s="38"/>
      <c r="CF13" s="38" t="s">
        <v>888</v>
      </c>
      <c r="CG13" s="38"/>
      <c r="CH13" s="38"/>
      <c r="CI13" s="38" t="s">
        <v>890</v>
      </c>
      <c r="CJ13" s="38"/>
      <c r="CK13" s="38"/>
      <c r="CL13" s="38" t="s">
        <v>126</v>
      </c>
      <c r="CM13" s="38"/>
      <c r="CN13" s="38"/>
      <c r="CO13" s="38" t="s">
        <v>128</v>
      </c>
      <c r="CP13" s="38"/>
      <c r="CQ13" s="38"/>
      <c r="CR13" s="38" t="s">
        <v>891</v>
      </c>
      <c r="CS13" s="38"/>
      <c r="CT13" s="38"/>
      <c r="CU13" s="38" t="s">
        <v>133</v>
      </c>
      <c r="CV13" s="38"/>
      <c r="CW13" s="38"/>
      <c r="CX13" s="38" t="s">
        <v>892</v>
      </c>
      <c r="CY13" s="38"/>
      <c r="CZ13" s="38"/>
      <c r="DA13" s="38" t="s">
        <v>893</v>
      </c>
      <c r="DB13" s="38"/>
      <c r="DC13" s="38"/>
      <c r="DD13" s="38" t="s">
        <v>897</v>
      </c>
      <c r="DE13" s="38"/>
      <c r="DF13" s="38"/>
      <c r="DG13" s="38" t="s">
        <v>899</v>
      </c>
      <c r="DH13" s="38"/>
      <c r="DI13" s="38"/>
      <c r="DJ13" s="38" t="s">
        <v>901</v>
      </c>
      <c r="DK13" s="38"/>
      <c r="DL13" s="38"/>
      <c r="DM13" s="38" t="s">
        <v>903</v>
      </c>
      <c r="DN13" s="38"/>
      <c r="DO13" s="38"/>
    </row>
    <row r="14" spans="1:254" ht="133.5" customHeight="1" x14ac:dyDescent="0.3">
      <c r="A14" s="47"/>
      <c r="B14" s="47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 x14ac:dyDescent="0.3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3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3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 x14ac:dyDescent="0.3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3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">
      <c r="A40" s="43" t="s">
        <v>807</v>
      </c>
      <c r="B40" s="44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">
      <c r="A41" s="45" t="s">
        <v>841</v>
      </c>
      <c r="B41" s="46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3">
      <c r="B42" s="11"/>
      <c r="C42" s="12"/>
      <c r="T42" s="11"/>
    </row>
    <row r="43" spans="1:254" x14ac:dyDescent="0.3">
      <c r="B43" t="s">
        <v>813</v>
      </c>
      <c r="T43" s="11"/>
    </row>
    <row r="44" spans="1:254" x14ac:dyDescent="0.3">
      <c r="B44" t="s">
        <v>814</v>
      </c>
      <c r="C44" t="s">
        <v>817</v>
      </c>
      <c r="D44" s="33">
        <f>(C41+F41+I41+L41+O41+R41+U41)/7</f>
        <v>0</v>
      </c>
      <c r="E44">
        <f>D44/100*25</f>
        <v>0</v>
      </c>
      <c r="T44" s="11"/>
    </row>
    <row r="45" spans="1:254" x14ac:dyDescent="0.3">
      <c r="B45" t="s">
        <v>815</v>
      </c>
      <c r="C45" t="s">
        <v>817</v>
      </c>
      <c r="D45" s="33">
        <f>(D41+G41+J41+M41+P41+S41+V41)/7</f>
        <v>0</v>
      </c>
      <c r="E45">
        <f t="shared" ref="E45:E46" si="4">D45/100*25</f>
        <v>0</v>
      </c>
      <c r="T45" s="11"/>
    </row>
    <row r="46" spans="1:254" x14ac:dyDescent="0.3">
      <c r="B46" t="s">
        <v>816</v>
      </c>
      <c r="C46" t="s">
        <v>817</v>
      </c>
      <c r="D46" s="33">
        <f>(E41+H41+K41+N41+Q41+T41+W41)/7</f>
        <v>0</v>
      </c>
      <c r="E46">
        <f t="shared" si="4"/>
        <v>0</v>
      </c>
      <c r="T46" s="11"/>
    </row>
    <row r="47" spans="1:254" x14ac:dyDescent="0.3">
      <c r="D47" s="27">
        <f>SUM(D44:D46)</f>
        <v>0</v>
      </c>
      <c r="E47" s="28">
        <f>SUM(E44:E46)</f>
        <v>0</v>
      </c>
    </row>
    <row r="48" spans="1:254" x14ac:dyDescent="0.3">
      <c r="B48" t="s">
        <v>814</v>
      </c>
      <c r="C48" t="s">
        <v>818</v>
      </c>
      <c r="D48" s="33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">
      <c r="B49" t="s">
        <v>815</v>
      </c>
      <c r="C49" t="s">
        <v>818</v>
      </c>
      <c r="D49" s="33">
        <f>(Y41+AB41+AE41+AH41+AK41+AN41+AQ41+AT41+AW41+AZ41+BC41+BC41+BF41)/12</f>
        <v>0</v>
      </c>
      <c r="E49" s="18">
        <f t="shared" si="5"/>
        <v>0</v>
      </c>
    </row>
    <row r="50" spans="2:5" x14ac:dyDescent="0.3">
      <c r="B50" t="s">
        <v>816</v>
      </c>
      <c r="C50" t="s">
        <v>818</v>
      </c>
      <c r="D50" s="33">
        <f>(Z41+AC41+AF41+AI41+AL41+AO41+AR41+AU41+AX41+BA41+BD41+BG41)/12</f>
        <v>0</v>
      </c>
      <c r="E50" s="18">
        <f t="shared" si="5"/>
        <v>0</v>
      </c>
    </row>
    <row r="51" spans="2:5" x14ac:dyDescent="0.3">
      <c r="D51" s="27">
        <f>SUM(D48:D50)</f>
        <v>0</v>
      </c>
      <c r="E51" s="27">
        <f>SUM(E48:E50)</f>
        <v>0</v>
      </c>
    </row>
    <row r="52" spans="2:5" x14ac:dyDescent="0.3">
      <c r="B52" t="s">
        <v>814</v>
      </c>
      <c r="C52" t="s">
        <v>819</v>
      </c>
      <c r="D52" s="33">
        <f>(BH41+BK41+BN41+BQ41+BT41)/5</f>
        <v>0</v>
      </c>
      <c r="E52">
        <f t="shared" si="5"/>
        <v>0</v>
      </c>
    </row>
    <row r="53" spans="2:5" x14ac:dyDescent="0.3">
      <c r="B53" t="s">
        <v>815</v>
      </c>
      <c r="C53" t="s">
        <v>819</v>
      </c>
      <c r="D53" s="33">
        <f>(BI41+BL41+BO41+BR41+BU41)/5</f>
        <v>0</v>
      </c>
      <c r="E53">
        <f t="shared" si="5"/>
        <v>0</v>
      </c>
    </row>
    <row r="54" spans="2:5" x14ac:dyDescent="0.3">
      <c r="B54" t="s">
        <v>816</v>
      </c>
      <c r="C54" t="s">
        <v>819</v>
      </c>
      <c r="D54" s="33">
        <f>(BJ41+BM41+BP41+BS41+BV41)/5</f>
        <v>0</v>
      </c>
      <c r="E54">
        <f t="shared" si="5"/>
        <v>0</v>
      </c>
    </row>
    <row r="55" spans="2:5" x14ac:dyDescent="0.3">
      <c r="D55" s="27">
        <f>SUM(D52:D54)</f>
        <v>0</v>
      </c>
      <c r="E55" s="28">
        <f>SUM(E52:E54)</f>
        <v>0</v>
      </c>
    </row>
    <row r="56" spans="2:5" x14ac:dyDescent="0.3">
      <c r="B56" t="s">
        <v>814</v>
      </c>
      <c r="C56" t="s">
        <v>820</v>
      </c>
      <c r="D56" s="33">
        <f>(BW41+BZ41+CC41+CF41+CI41+CL41+CO41+CR41+CU41+CX41)/10</f>
        <v>0</v>
      </c>
      <c r="E56">
        <f t="shared" si="5"/>
        <v>0</v>
      </c>
    </row>
    <row r="57" spans="2:5" x14ac:dyDescent="0.3">
      <c r="B57" t="s">
        <v>815</v>
      </c>
      <c r="C57" t="s">
        <v>820</v>
      </c>
      <c r="D57" s="33">
        <f>(BX41+CA41+CD41+CG41+CJ41+CM41+CP41+CS41+CV41+CY41)/10</f>
        <v>0</v>
      </c>
      <c r="E57">
        <f t="shared" si="5"/>
        <v>0</v>
      </c>
    </row>
    <row r="58" spans="2:5" x14ac:dyDescent="0.3">
      <c r="B58" t="s">
        <v>816</v>
      </c>
      <c r="C58" t="s">
        <v>820</v>
      </c>
      <c r="D58" s="33">
        <f>(BY41+CB41+CE41+CH41+CK41+CN41+CQ41+CT41+CW41+CZ41)/10</f>
        <v>0</v>
      </c>
      <c r="E58">
        <f t="shared" si="5"/>
        <v>0</v>
      </c>
    </row>
    <row r="59" spans="2:5" x14ac:dyDescent="0.3">
      <c r="D59" s="28">
        <f>SUM(D56:D58)</f>
        <v>0</v>
      </c>
      <c r="E59" s="28">
        <f>SUM(E56:E58)</f>
        <v>0</v>
      </c>
    </row>
    <row r="60" spans="2:5" x14ac:dyDescent="0.3">
      <c r="B60" t="s">
        <v>814</v>
      </c>
      <c r="C60" t="s">
        <v>821</v>
      </c>
      <c r="D60" s="33">
        <f>(DA41+DD41+DG41+DJ41+DM41)/5</f>
        <v>0</v>
      </c>
      <c r="E60">
        <f t="shared" si="5"/>
        <v>0</v>
      </c>
    </row>
    <row r="61" spans="2:5" x14ac:dyDescent="0.3">
      <c r="B61" t="s">
        <v>815</v>
      </c>
      <c r="C61" t="s">
        <v>821</v>
      </c>
      <c r="D61" s="33">
        <f>(DB41+DE41+DH41+DK41+DN41)/5</f>
        <v>0</v>
      </c>
      <c r="E61">
        <f t="shared" si="5"/>
        <v>0</v>
      </c>
    </row>
    <row r="62" spans="2:5" x14ac:dyDescent="0.3">
      <c r="B62" t="s">
        <v>816</v>
      </c>
      <c r="C62" t="s">
        <v>821</v>
      </c>
      <c r="D62" s="33">
        <f>(DC41+DF41+DI41+DL41+DO41)/5</f>
        <v>0</v>
      </c>
      <c r="E62">
        <f t="shared" si="5"/>
        <v>0</v>
      </c>
    </row>
    <row r="63" spans="2:5" x14ac:dyDescent="0.3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tabSelected="1" topLeftCell="A36" workbookViewId="0">
      <pane xSplit="2" topLeftCell="C1" activePane="topRight" state="frozen"/>
      <selection pane="topRight" activeCell="DJ26" sqref="DJ26"/>
    </sheetView>
  </sheetViews>
  <sheetFormatPr defaultRowHeight="14.4" x14ac:dyDescent="0.3"/>
  <cols>
    <col min="2" max="2" width="31.109375" customWidth="1"/>
    <col min="14" max="14" width="11.77734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" t="s">
        <v>1384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47" t="s">
        <v>0</v>
      </c>
      <c r="B5" s="47" t="s">
        <v>1</v>
      </c>
      <c r="C5" s="48" t="s">
        <v>57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 t="s">
        <v>2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1" t="s">
        <v>88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 t="s">
        <v>115</v>
      </c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39" t="s">
        <v>138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</row>
    <row r="6" spans="1:254" ht="15.75" customHeight="1" x14ac:dyDescent="0.3">
      <c r="A6" s="47"/>
      <c r="B6" s="47"/>
      <c r="C6" s="42" t="s">
        <v>58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56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3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56" t="s">
        <v>89</v>
      </c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42" t="s">
        <v>159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116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52" t="s">
        <v>174</v>
      </c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 t="s">
        <v>186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 t="s">
        <v>117</v>
      </c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40" t="s">
        <v>139</v>
      </c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</row>
    <row r="7" spans="1:254" ht="0.75" customHeight="1" x14ac:dyDescent="0.3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47"/>
      <c r="B11" s="47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47"/>
      <c r="B12" s="47"/>
      <c r="C12" s="42" t="s">
        <v>155</v>
      </c>
      <c r="D12" s="42" t="s">
        <v>5</v>
      </c>
      <c r="E12" s="42" t="s">
        <v>6</v>
      </c>
      <c r="F12" s="42" t="s">
        <v>156</v>
      </c>
      <c r="G12" s="42" t="s">
        <v>7</v>
      </c>
      <c r="H12" s="42" t="s">
        <v>8</v>
      </c>
      <c r="I12" s="42" t="s">
        <v>157</v>
      </c>
      <c r="J12" s="42" t="s">
        <v>9</v>
      </c>
      <c r="K12" s="42" t="s">
        <v>10</v>
      </c>
      <c r="L12" s="42" t="s">
        <v>158</v>
      </c>
      <c r="M12" s="42" t="s">
        <v>9</v>
      </c>
      <c r="N12" s="42" t="s">
        <v>10</v>
      </c>
      <c r="O12" s="42" t="s">
        <v>172</v>
      </c>
      <c r="P12" s="42"/>
      <c r="Q12" s="42"/>
      <c r="R12" s="42" t="s">
        <v>5</v>
      </c>
      <c r="S12" s="42"/>
      <c r="T12" s="42"/>
      <c r="U12" s="42" t="s">
        <v>173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0" t="s">
        <v>14</v>
      </c>
      <c r="AH12" s="40"/>
      <c r="AI12" s="40"/>
      <c r="AJ12" s="42" t="s">
        <v>9</v>
      </c>
      <c r="AK12" s="42"/>
      <c r="AL12" s="42"/>
      <c r="AM12" s="40" t="s">
        <v>168</v>
      </c>
      <c r="AN12" s="40"/>
      <c r="AO12" s="40"/>
      <c r="AP12" s="40" t="s">
        <v>169</v>
      </c>
      <c r="AQ12" s="40"/>
      <c r="AR12" s="40"/>
      <c r="AS12" s="40" t="s">
        <v>170</v>
      </c>
      <c r="AT12" s="40"/>
      <c r="AU12" s="40"/>
      <c r="AV12" s="40" t="s">
        <v>171</v>
      </c>
      <c r="AW12" s="40"/>
      <c r="AX12" s="40"/>
      <c r="AY12" s="40" t="s">
        <v>160</v>
      </c>
      <c r="AZ12" s="40"/>
      <c r="BA12" s="40"/>
      <c r="BB12" s="40" t="s">
        <v>161</v>
      </c>
      <c r="BC12" s="40"/>
      <c r="BD12" s="40"/>
      <c r="BE12" s="40" t="s">
        <v>162</v>
      </c>
      <c r="BF12" s="40"/>
      <c r="BG12" s="40"/>
      <c r="BH12" s="40" t="s">
        <v>163</v>
      </c>
      <c r="BI12" s="40"/>
      <c r="BJ12" s="40"/>
      <c r="BK12" s="40" t="s">
        <v>164</v>
      </c>
      <c r="BL12" s="40"/>
      <c r="BM12" s="40"/>
      <c r="BN12" s="40" t="s">
        <v>165</v>
      </c>
      <c r="BO12" s="40"/>
      <c r="BP12" s="40"/>
      <c r="BQ12" s="40" t="s">
        <v>166</v>
      </c>
      <c r="BR12" s="40"/>
      <c r="BS12" s="40"/>
      <c r="BT12" s="40" t="s">
        <v>167</v>
      </c>
      <c r="BU12" s="40"/>
      <c r="BV12" s="40"/>
      <c r="BW12" s="40" t="s">
        <v>179</v>
      </c>
      <c r="BX12" s="40"/>
      <c r="BY12" s="40"/>
      <c r="BZ12" s="40" t="s">
        <v>180</v>
      </c>
      <c r="CA12" s="40"/>
      <c r="CB12" s="40"/>
      <c r="CC12" s="40" t="s">
        <v>181</v>
      </c>
      <c r="CD12" s="40"/>
      <c r="CE12" s="40"/>
      <c r="CF12" s="40" t="s">
        <v>182</v>
      </c>
      <c r="CG12" s="40"/>
      <c r="CH12" s="40"/>
      <c r="CI12" s="40" t="s">
        <v>183</v>
      </c>
      <c r="CJ12" s="40"/>
      <c r="CK12" s="40"/>
      <c r="CL12" s="40" t="s">
        <v>184</v>
      </c>
      <c r="CM12" s="40"/>
      <c r="CN12" s="40"/>
      <c r="CO12" s="40" t="s">
        <v>185</v>
      </c>
      <c r="CP12" s="40"/>
      <c r="CQ12" s="40"/>
      <c r="CR12" s="40" t="s">
        <v>175</v>
      </c>
      <c r="CS12" s="40"/>
      <c r="CT12" s="40"/>
      <c r="CU12" s="40" t="s">
        <v>176</v>
      </c>
      <c r="CV12" s="40"/>
      <c r="CW12" s="40"/>
      <c r="CX12" s="40" t="s">
        <v>177</v>
      </c>
      <c r="CY12" s="40"/>
      <c r="CZ12" s="40"/>
      <c r="DA12" s="40" t="s">
        <v>178</v>
      </c>
      <c r="DB12" s="40"/>
      <c r="DC12" s="40"/>
      <c r="DD12" s="40" t="s">
        <v>187</v>
      </c>
      <c r="DE12" s="40"/>
      <c r="DF12" s="40"/>
      <c r="DG12" s="40" t="s">
        <v>188</v>
      </c>
      <c r="DH12" s="40"/>
      <c r="DI12" s="40"/>
      <c r="DJ12" s="40" t="s">
        <v>189</v>
      </c>
      <c r="DK12" s="40"/>
      <c r="DL12" s="40"/>
      <c r="DM12" s="40" t="s">
        <v>190</v>
      </c>
      <c r="DN12" s="40"/>
      <c r="DO12" s="40"/>
      <c r="DP12" s="40" t="s">
        <v>191</v>
      </c>
      <c r="DQ12" s="40"/>
      <c r="DR12" s="40"/>
    </row>
    <row r="13" spans="1:254" ht="59.25" customHeight="1" x14ac:dyDescent="0.3">
      <c r="A13" s="47"/>
      <c r="B13" s="47"/>
      <c r="C13" s="38" t="s">
        <v>906</v>
      </c>
      <c r="D13" s="38"/>
      <c r="E13" s="38"/>
      <c r="F13" s="38" t="s">
        <v>910</v>
      </c>
      <c r="G13" s="38"/>
      <c r="H13" s="38"/>
      <c r="I13" s="53" t="s">
        <v>1402</v>
      </c>
      <c r="J13" s="54"/>
      <c r="K13" s="55"/>
      <c r="L13" s="53" t="s">
        <v>911</v>
      </c>
      <c r="M13" s="54"/>
      <c r="N13" s="55"/>
      <c r="O13" s="38" t="s">
        <v>202</v>
      </c>
      <c r="P13" s="38"/>
      <c r="Q13" s="38"/>
      <c r="R13" s="53" t="s">
        <v>204</v>
      </c>
      <c r="S13" s="54"/>
      <c r="T13" s="55"/>
      <c r="U13" s="38" t="s">
        <v>913</v>
      </c>
      <c r="V13" s="38"/>
      <c r="W13" s="38"/>
      <c r="X13" s="38" t="s">
        <v>914</v>
      </c>
      <c r="Y13" s="38"/>
      <c r="Z13" s="38"/>
      <c r="AA13" s="38" t="s">
        <v>915</v>
      </c>
      <c r="AB13" s="38"/>
      <c r="AC13" s="38"/>
      <c r="AD13" s="38" t="s">
        <v>917</v>
      </c>
      <c r="AE13" s="38"/>
      <c r="AF13" s="38"/>
      <c r="AG13" s="38" t="s">
        <v>919</v>
      </c>
      <c r="AH13" s="38"/>
      <c r="AI13" s="38"/>
      <c r="AJ13" s="38" t="s">
        <v>1325</v>
      </c>
      <c r="AK13" s="38"/>
      <c r="AL13" s="38"/>
      <c r="AM13" s="53" t="s">
        <v>924</v>
      </c>
      <c r="AN13" s="54"/>
      <c r="AO13" s="55"/>
      <c r="AP13" s="38" t="s">
        <v>925</v>
      </c>
      <c r="AQ13" s="38"/>
      <c r="AR13" s="38"/>
      <c r="AS13" s="38" t="s">
        <v>926</v>
      </c>
      <c r="AT13" s="38"/>
      <c r="AU13" s="38"/>
      <c r="AV13" s="38" t="s">
        <v>927</v>
      </c>
      <c r="AW13" s="38"/>
      <c r="AX13" s="38"/>
      <c r="AY13" s="38" t="s">
        <v>929</v>
      </c>
      <c r="AZ13" s="38"/>
      <c r="BA13" s="38"/>
      <c r="BB13" s="38" t="s">
        <v>930</v>
      </c>
      <c r="BC13" s="38"/>
      <c r="BD13" s="38"/>
      <c r="BE13" s="38" t="s">
        <v>931</v>
      </c>
      <c r="BF13" s="38"/>
      <c r="BG13" s="38"/>
      <c r="BH13" s="38" t="s">
        <v>932</v>
      </c>
      <c r="BI13" s="38"/>
      <c r="BJ13" s="38"/>
      <c r="BK13" s="38" t="s">
        <v>933</v>
      </c>
      <c r="BL13" s="38"/>
      <c r="BM13" s="38"/>
      <c r="BN13" s="38" t="s">
        <v>935</v>
      </c>
      <c r="BO13" s="38"/>
      <c r="BP13" s="38"/>
      <c r="BQ13" s="38" t="s">
        <v>936</v>
      </c>
      <c r="BR13" s="38"/>
      <c r="BS13" s="38"/>
      <c r="BT13" s="38" t="s">
        <v>938</v>
      </c>
      <c r="BU13" s="38"/>
      <c r="BV13" s="38"/>
      <c r="BW13" s="38" t="s">
        <v>940</v>
      </c>
      <c r="BX13" s="38"/>
      <c r="BY13" s="38"/>
      <c r="BZ13" s="38" t="s">
        <v>941</v>
      </c>
      <c r="CA13" s="38"/>
      <c r="CB13" s="38"/>
      <c r="CC13" s="38" t="s">
        <v>945</v>
      </c>
      <c r="CD13" s="38"/>
      <c r="CE13" s="38"/>
      <c r="CF13" s="38" t="s">
        <v>948</v>
      </c>
      <c r="CG13" s="38"/>
      <c r="CH13" s="38"/>
      <c r="CI13" s="38" t="s">
        <v>949</v>
      </c>
      <c r="CJ13" s="38"/>
      <c r="CK13" s="38"/>
      <c r="CL13" s="38" t="s">
        <v>950</v>
      </c>
      <c r="CM13" s="38"/>
      <c r="CN13" s="38"/>
      <c r="CO13" s="38" t="s">
        <v>951</v>
      </c>
      <c r="CP13" s="38"/>
      <c r="CQ13" s="38"/>
      <c r="CR13" s="38" t="s">
        <v>953</v>
      </c>
      <c r="CS13" s="38"/>
      <c r="CT13" s="38"/>
      <c r="CU13" s="38" t="s">
        <v>954</v>
      </c>
      <c r="CV13" s="38"/>
      <c r="CW13" s="38"/>
      <c r="CX13" s="38" t="s">
        <v>955</v>
      </c>
      <c r="CY13" s="38"/>
      <c r="CZ13" s="38"/>
      <c r="DA13" s="38" t="s">
        <v>956</v>
      </c>
      <c r="DB13" s="38"/>
      <c r="DC13" s="38"/>
      <c r="DD13" s="38" t="s">
        <v>957</v>
      </c>
      <c r="DE13" s="38"/>
      <c r="DF13" s="38"/>
      <c r="DG13" s="38" t="s">
        <v>958</v>
      </c>
      <c r="DH13" s="38"/>
      <c r="DI13" s="38"/>
      <c r="DJ13" s="38" t="s">
        <v>960</v>
      </c>
      <c r="DK13" s="38"/>
      <c r="DL13" s="38"/>
      <c r="DM13" s="38" t="s">
        <v>961</v>
      </c>
      <c r="DN13" s="38"/>
      <c r="DO13" s="38"/>
      <c r="DP13" s="38" t="s">
        <v>962</v>
      </c>
      <c r="DQ13" s="38"/>
      <c r="DR13" s="38"/>
    </row>
    <row r="14" spans="1:254" ht="120" x14ac:dyDescent="0.3">
      <c r="A14" s="47"/>
      <c r="B14" s="47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847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 x14ac:dyDescent="0.3">
      <c r="A15" s="23">
        <v>1</v>
      </c>
      <c r="B15" s="20" t="s">
        <v>1381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2</v>
      </c>
      <c r="B16" s="20" t="s">
        <v>1382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3</v>
      </c>
      <c r="B17" s="20" t="s">
        <v>1383</v>
      </c>
      <c r="C17" s="4"/>
      <c r="D17" s="4">
        <v>1</v>
      </c>
      <c r="E17" s="4"/>
      <c r="F17" s="4"/>
      <c r="G17" s="4">
        <v>1</v>
      </c>
      <c r="H17" s="4"/>
      <c r="I17" s="4"/>
      <c r="J17" s="4"/>
      <c r="K17" s="4">
        <v>1</v>
      </c>
      <c r="L17" s="4"/>
      <c r="M17" s="4"/>
      <c r="N17" s="4">
        <v>1</v>
      </c>
      <c r="O17" s="4"/>
      <c r="P17" s="4">
        <v>1</v>
      </c>
      <c r="Q17" s="4"/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>
        <v>1</v>
      </c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4</v>
      </c>
      <c r="B18" s="1" t="s">
        <v>1385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5</v>
      </c>
      <c r="B19" s="1" t="s">
        <v>1386</v>
      </c>
      <c r="C19" s="4"/>
      <c r="D19" s="4">
        <v>1</v>
      </c>
      <c r="E19" s="4"/>
      <c r="F19" s="4"/>
      <c r="G19" s="4"/>
      <c r="H19" s="4">
        <v>1</v>
      </c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6</v>
      </c>
      <c r="B20" s="1" t="s">
        <v>1387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 x14ac:dyDescent="0.3">
      <c r="A21" s="2">
        <v>7</v>
      </c>
      <c r="B21" s="1" t="s">
        <v>1388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>
        <v>1</v>
      </c>
      <c r="BG21" s="4"/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.6" x14ac:dyDescent="0.3">
      <c r="A22" s="3">
        <v>8</v>
      </c>
      <c r="B22" s="20" t="s">
        <v>1399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6" x14ac:dyDescent="0.3">
      <c r="A23" s="3">
        <v>9</v>
      </c>
      <c r="B23" s="20" t="s">
        <v>1389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10</v>
      </c>
      <c r="B24" s="20" t="s">
        <v>1390</v>
      </c>
      <c r="C24" s="4"/>
      <c r="D24" s="4">
        <v>1</v>
      </c>
      <c r="E24" s="4"/>
      <c r="F24" s="4"/>
      <c r="G24" s="4"/>
      <c r="H24" s="4">
        <v>1</v>
      </c>
      <c r="I24" s="4"/>
      <c r="J24" s="4">
        <v>1</v>
      </c>
      <c r="K24" s="4"/>
      <c r="L24" s="4"/>
      <c r="M24" s="4"/>
      <c r="N24" s="4">
        <v>1</v>
      </c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 x14ac:dyDescent="0.3">
      <c r="A25" s="3">
        <v>11</v>
      </c>
      <c r="B25" s="20" t="s">
        <v>1391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>
        <v>1</v>
      </c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12</v>
      </c>
      <c r="B26" s="20" t="s">
        <v>1392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13</v>
      </c>
      <c r="B27" s="20" t="s">
        <v>1393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14</v>
      </c>
      <c r="B28" s="20" t="s">
        <v>1394</v>
      </c>
      <c r="C28" s="4"/>
      <c r="D28" s="4"/>
      <c r="E28" s="4">
        <v>1</v>
      </c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15</v>
      </c>
      <c r="B29" s="20" t="s">
        <v>1395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>
        <v>1</v>
      </c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16</v>
      </c>
      <c r="B30" s="20" t="s">
        <v>1396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17</v>
      </c>
      <c r="B31" s="20" t="s">
        <v>1397</v>
      </c>
      <c r="C31" s="4">
        <v>1</v>
      </c>
      <c r="D31" s="4"/>
      <c r="E31" s="4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18</v>
      </c>
      <c r="B32" s="20" t="s">
        <v>1398</v>
      </c>
      <c r="C32" s="4"/>
      <c r="D32" s="4">
        <v>1</v>
      </c>
      <c r="E32" s="4"/>
      <c r="F32" s="4"/>
      <c r="G32" s="4">
        <v>1</v>
      </c>
      <c r="H32" s="4"/>
      <c r="I32" s="4"/>
      <c r="J32" s="4"/>
      <c r="K32" s="4">
        <v>1</v>
      </c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19</v>
      </c>
      <c r="B33" s="20" t="s">
        <v>1400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20</v>
      </c>
      <c r="B34" s="20" t="s">
        <v>1401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x14ac:dyDescent="0.3">
      <c r="A35" s="43" t="s">
        <v>278</v>
      </c>
      <c r="B35" s="44"/>
      <c r="C35" s="26">
        <f>SUM(C15:C34)</f>
        <v>5</v>
      </c>
      <c r="D35" s="26">
        <f>SUM(D15:D34)</f>
        <v>7</v>
      </c>
      <c r="E35" s="26">
        <f t="shared" ref="E35:BP35" si="0">SUM(E15:E34)</f>
        <v>8</v>
      </c>
      <c r="F35" s="26">
        <f t="shared" si="0"/>
        <v>5</v>
      </c>
      <c r="G35" s="26">
        <f t="shared" si="0"/>
        <v>5</v>
      </c>
      <c r="H35" s="26">
        <f t="shared" si="0"/>
        <v>10</v>
      </c>
      <c r="I35" s="26">
        <f t="shared" si="0"/>
        <v>2</v>
      </c>
      <c r="J35" s="26">
        <f t="shared" si="0"/>
        <v>8</v>
      </c>
      <c r="K35" s="26">
        <f t="shared" si="0"/>
        <v>10</v>
      </c>
      <c r="L35" s="26">
        <f t="shared" si="0"/>
        <v>3</v>
      </c>
      <c r="M35" s="26">
        <f t="shared" si="0"/>
        <v>8</v>
      </c>
      <c r="N35" s="26">
        <f t="shared" si="0"/>
        <v>9</v>
      </c>
      <c r="O35" s="26">
        <f t="shared" si="0"/>
        <v>5</v>
      </c>
      <c r="P35" s="26">
        <f t="shared" si="0"/>
        <v>7</v>
      </c>
      <c r="Q35" s="26">
        <f t="shared" si="0"/>
        <v>8</v>
      </c>
      <c r="R35" s="26">
        <f t="shared" si="0"/>
        <v>3</v>
      </c>
      <c r="S35" s="26">
        <f t="shared" si="0"/>
        <v>7</v>
      </c>
      <c r="T35" s="26">
        <f t="shared" si="0"/>
        <v>10</v>
      </c>
      <c r="U35" s="26">
        <f t="shared" si="0"/>
        <v>4</v>
      </c>
      <c r="V35" s="26">
        <f t="shared" si="0"/>
        <v>6</v>
      </c>
      <c r="W35" s="26">
        <f t="shared" si="0"/>
        <v>10</v>
      </c>
      <c r="X35" s="26">
        <f t="shared" si="0"/>
        <v>2</v>
      </c>
      <c r="Y35" s="26">
        <f t="shared" si="0"/>
        <v>5</v>
      </c>
      <c r="Z35" s="26">
        <f t="shared" si="0"/>
        <v>13</v>
      </c>
      <c r="AA35" s="26">
        <f t="shared" si="0"/>
        <v>4</v>
      </c>
      <c r="AB35" s="26">
        <f t="shared" si="0"/>
        <v>5</v>
      </c>
      <c r="AC35" s="26">
        <f t="shared" si="0"/>
        <v>11</v>
      </c>
      <c r="AD35" s="26">
        <f t="shared" si="0"/>
        <v>5</v>
      </c>
      <c r="AE35" s="26">
        <f t="shared" si="0"/>
        <v>7</v>
      </c>
      <c r="AF35" s="26">
        <f t="shared" si="0"/>
        <v>8</v>
      </c>
      <c r="AG35" s="26">
        <f t="shared" si="0"/>
        <v>3</v>
      </c>
      <c r="AH35" s="26">
        <f t="shared" si="0"/>
        <v>5</v>
      </c>
      <c r="AI35" s="36">
        <f t="shared" si="0"/>
        <v>12</v>
      </c>
      <c r="AJ35" s="26">
        <f t="shared" si="0"/>
        <v>4</v>
      </c>
      <c r="AK35" s="26">
        <f t="shared" si="0"/>
        <v>7</v>
      </c>
      <c r="AL35" s="26">
        <f t="shared" si="0"/>
        <v>9</v>
      </c>
      <c r="AM35" s="26">
        <f t="shared" si="0"/>
        <v>5</v>
      </c>
      <c r="AN35" s="26">
        <f t="shared" si="0"/>
        <v>5</v>
      </c>
      <c r="AO35" s="26">
        <f t="shared" si="0"/>
        <v>10</v>
      </c>
      <c r="AP35" s="26">
        <f t="shared" si="0"/>
        <v>6</v>
      </c>
      <c r="AQ35" s="26">
        <f t="shared" si="0"/>
        <v>5</v>
      </c>
      <c r="AR35" s="26">
        <f t="shared" si="0"/>
        <v>9</v>
      </c>
      <c r="AS35" s="26">
        <f t="shared" si="0"/>
        <v>4</v>
      </c>
      <c r="AT35" s="26">
        <f t="shared" si="0"/>
        <v>6</v>
      </c>
      <c r="AU35" s="26">
        <f t="shared" si="0"/>
        <v>10</v>
      </c>
      <c r="AV35" s="26">
        <f t="shared" si="0"/>
        <v>4</v>
      </c>
      <c r="AW35" s="26">
        <f t="shared" si="0"/>
        <v>7</v>
      </c>
      <c r="AX35" s="36">
        <f t="shared" si="0"/>
        <v>9</v>
      </c>
      <c r="AY35" s="26">
        <f t="shared" si="0"/>
        <v>4</v>
      </c>
      <c r="AZ35" s="26">
        <f t="shared" si="0"/>
        <v>6</v>
      </c>
      <c r="BA35" s="26">
        <f t="shared" si="0"/>
        <v>10</v>
      </c>
      <c r="BB35" s="26">
        <f t="shared" si="0"/>
        <v>5</v>
      </c>
      <c r="BC35" s="26">
        <f t="shared" si="0"/>
        <v>5</v>
      </c>
      <c r="BD35" s="26">
        <f t="shared" si="0"/>
        <v>10</v>
      </c>
      <c r="BE35" s="26">
        <f t="shared" si="0"/>
        <v>6</v>
      </c>
      <c r="BF35" s="26">
        <f t="shared" si="0"/>
        <v>8</v>
      </c>
      <c r="BG35" s="26">
        <f t="shared" si="0"/>
        <v>6</v>
      </c>
      <c r="BH35" s="26">
        <f t="shared" si="0"/>
        <v>4</v>
      </c>
      <c r="BI35" s="26">
        <f t="shared" si="0"/>
        <v>5</v>
      </c>
      <c r="BJ35" s="36">
        <f t="shared" si="0"/>
        <v>11</v>
      </c>
      <c r="BK35" s="26">
        <f t="shared" si="0"/>
        <v>4</v>
      </c>
      <c r="BL35" s="26">
        <f t="shared" si="0"/>
        <v>7</v>
      </c>
      <c r="BM35" s="26">
        <f t="shared" si="0"/>
        <v>9</v>
      </c>
      <c r="BN35" s="26">
        <f t="shared" si="0"/>
        <v>5</v>
      </c>
      <c r="BO35" s="26">
        <f t="shared" si="0"/>
        <v>8</v>
      </c>
      <c r="BP35" s="26">
        <f t="shared" si="0"/>
        <v>7</v>
      </c>
      <c r="BQ35" s="26">
        <f t="shared" ref="BQ35:DR35" si="1">SUM(BQ15:BQ34)</f>
        <v>6</v>
      </c>
      <c r="BR35" s="26">
        <f t="shared" si="1"/>
        <v>6</v>
      </c>
      <c r="BS35" s="26">
        <f t="shared" si="1"/>
        <v>8</v>
      </c>
      <c r="BT35" s="26">
        <f t="shared" si="1"/>
        <v>6</v>
      </c>
      <c r="BU35" s="26">
        <f t="shared" si="1"/>
        <v>6</v>
      </c>
      <c r="BV35" s="26">
        <f t="shared" si="1"/>
        <v>8</v>
      </c>
      <c r="BW35" s="26">
        <f t="shared" si="1"/>
        <v>5</v>
      </c>
      <c r="BX35" s="26">
        <f t="shared" si="1"/>
        <v>6</v>
      </c>
      <c r="BY35" s="36">
        <f t="shared" si="1"/>
        <v>9</v>
      </c>
      <c r="BZ35" s="26">
        <f t="shared" si="1"/>
        <v>5</v>
      </c>
      <c r="CA35" s="26">
        <f t="shared" si="1"/>
        <v>6</v>
      </c>
      <c r="CB35" s="26">
        <f t="shared" si="1"/>
        <v>9</v>
      </c>
      <c r="CC35" s="26">
        <f t="shared" si="1"/>
        <v>4</v>
      </c>
      <c r="CD35" s="26">
        <f t="shared" si="1"/>
        <v>6</v>
      </c>
      <c r="CE35" s="26">
        <f t="shared" si="1"/>
        <v>10</v>
      </c>
      <c r="CF35" s="26">
        <f t="shared" si="1"/>
        <v>3</v>
      </c>
      <c r="CG35" s="26">
        <f t="shared" si="1"/>
        <v>7</v>
      </c>
      <c r="CH35" s="26">
        <f t="shared" si="1"/>
        <v>10</v>
      </c>
      <c r="CI35" s="26">
        <f t="shared" si="1"/>
        <v>3</v>
      </c>
      <c r="CJ35" s="26">
        <f t="shared" si="1"/>
        <v>6</v>
      </c>
      <c r="CK35" s="26">
        <f t="shared" si="1"/>
        <v>11</v>
      </c>
      <c r="CL35" s="26">
        <f t="shared" si="1"/>
        <v>4</v>
      </c>
      <c r="CM35" s="26">
        <f t="shared" si="1"/>
        <v>4</v>
      </c>
      <c r="CN35" s="36">
        <f t="shared" si="1"/>
        <v>12</v>
      </c>
      <c r="CO35" s="26">
        <f t="shared" si="1"/>
        <v>5</v>
      </c>
      <c r="CP35" s="26">
        <f t="shared" si="1"/>
        <v>6</v>
      </c>
      <c r="CQ35" s="26">
        <f t="shared" si="1"/>
        <v>9</v>
      </c>
      <c r="CR35" s="26">
        <f t="shared" si="1"/>
        <v>7</v>
      </c>
      <c r="CS35" s="26">
        <f t="shared" si="1"/>
        <v>6</v>
      </c>
      <c r="CT35" s="26">
        <f t="shared" si="1"/>
        <v>7</v>
      </c>
      <c r="CU35" s="26">
        <f t="shared" si="1"/>
        <v>5</v>
      </c>
      <c r="CV35" s="26">
        <f t="shared" si="1"/>
        <v>8</v>
      </c>
      <c r="CW35" s="26">
        <f t="shared" si="1"/>
        <v>7</v>
      </c>
      <c r="CX35" s="26">
        <f t="shared" si="1"/>
        <v>7</v>
      </c>
      <c r="CY35" s="26">
        <f t="shared" si="1"/>
        <v>7</v>
      </c>
      <c r="CZ35" s="26">
        <f t="shared" si="1"/>
        <v>6</v>
      </c>
      <c r="DA35" s="26">
        <f t="shared" si="1"/>
        <v>5</v>
      </c>
      <c r="DB35" s="26">
        <f t="shared" si="1"/>
        <v>8</v>
      </c>
      <c r="DC35" s="35">
        <f t="shared" si="1"/>
        <v>7</v>
      </c>
      <c r="DD35" s="26">
        <f t="shared" si="1"/>
        <v>4</v>
      </c>
      <c r="DE35" s="26">
        <f t="shared" si="1"/>
        <v>5</v>
      </c>
      <c r="DF35" s="26">
        <f t="shared" si="1"/>
        <v>11</v>
      </c>
      <c r="DG35" s="26">
        <f t="shared" si="1"/>
        <v>6</v>
      </c>
      <c r="DH35" s="26">
        <f t="shared" si="1"/>
        <v>9</v>
      </c>
      <c r="DI35" s="26">
        <f t="shared" si="1"/>
        <v>5</v>
      </c>
      <c r="DJ35" s="26">
        <f t="shared" si="1"/>
        <v>5</v>
      </c>
      <c r="DK35" s="26">
        <f t="shared" si="1"/>
        <v>6</v>
      </c>
      <c r="DL35" s="26">
        <f t="shared" si="1"/>
        <v>9</v>
      </c>
      <c r="DM35" s="26">
        <f t="shared" si="1"/>
        <v>2</v>
      </c>
      <c r="DN35" s="26">
        <f t="shared" si="1"/>
        <v>6</v>
      </c>
      <c r="DO35" s="26">
        <f t="shared" si="1"/>
        <v>12</v>
      </c>
      <c r="DP35" s="26">
        <f t="shared" si="1"/>
        <v>8</v>
      </c>
      <c r="DQ35" s="26">
        <f t="shared" si="1"/>
        <v>8</v>
      </c>
      <c r="DR35" s="26">
        <f t="shared" si="1"/>
        <v>4</v>
      </c>
    </row>
    <row r="36" spans="1:254" ht="37.5" customHeight="1" x14ac:dyDescent="0.3">
      <c r="A36" s="45" t="s">
        <v>842</v>
      </c>
      <c r="B36" s="46"/>
      <c r="C36" s="30">
        <f>C35/20%</f>
        <v>25</v>
      </c>
      <c r="D36" s="30">
        <f t="shared" ref="D36:BO36" si="2">D35/20%</f>
        <v>35</v>
      </c>
      <c r="E36" s="30">
        <f t="shared" si="2"/>
        <v>40</v>
      </c>
      <c r="F36" s="30">
        <f t="shared" si="2"/>
        <v>25</v>
      </c>
      <c r="G36" s="30">
        <f t="shared" si="2"/>
        <v>25</v>
      </c>
      <c r="H36" s="30">
        <f t="shared" si="2"/>
        <v>50</v>
      </c>
      <c r="I36" s="30">
        <f t="shared" si="2"/>
        <v>10</v>
      </c>
      <c r="J36" s="30">
        <f t="shared" si="2"/>
        <v>40</v>
      </c>
      <c r="K36" s="30">
        <f t="shared" si="2"/>
        <v>50</v>
      </c>
      <c r="L36" s="30">
        <f t="shared" si="2"/>
        <v>15</v>
      </c>
      <c r="M36" s="30">
        <f t="shared" si="2"/>
        <v>40</v>
      </c>
      <c r="N36" s="30">
        <f t="shared" si="2"/>
        <v>45</v>
      </c>
      <c r="O36" s="30">
        <f t="shared" si="2"/>
        <v>25</v>
      </c>
      <c r="P36" s="30">
        <f t="shared" si="2"/>
        <v>35</v>
      </c>
      <c r="Q36" s="30">
        <f t="shared" si="2"/>
        <v>40</v>
      </c>
      <c r="R36" s="30">
        <f t="shared" si="2"/>
        <v>15</v>
      </c>
      <c r="S36" s="30">
        <f t="shared" si="2"/>
        <v>35</v>
      </c>
      <c r="T36" s="30">
        <f t="shared" si="2"/>
        <v>50</v>
      </c>
      <c r="U36" s="30">
        <f t="shared" si="2"/>
        <v>20</v>
      </c>
      <c r="V36" s="30">
        <f t="shared" si="2"/>
        <v>30</v>
      </c>
      <c r="W36" s="30">
        <f t="shared" si="2"/>
        <v>50</v>
      </c>
      <c r="X36" s="30">
        <f t="shared" si="2"/>
        <v>10</v>
      </c>
      <c r="Y36" s="30">
        <f t="shared" si="2"/>
        <v>25</v>
      </c>
      <c r="Z36" s="30">
        <f t="shared" si="2"/>
        <v>65</v>
      </c>
      <c r="AA36" s="30">
        <f t="shared" si="2"/>
        <v>20</v>
      </c>
      <c r="AB36" s="30">
        <f t="shared" si="2"/>
        <v>25</v>
      </c>
      <c r="AC36" s="30">
        <f t="shared" si="2"/>
        <v>55</v>
      </c>
      <c r="AD36" s="30">
        <f t="shared" si="2"/>
        <v>25</v>
      </c>
      <c r="AE36" s="30">
        <f t="shared" si="2"/>
        <v>35</v>
      </c>
      <c r="AF36" s="30">
        <f t="shared" si="2"/>
        <v>40</v>
      </c>
      <c r="AG36" s="30">
        <f t="shared" si="2"/>
        <v>15</v>
      </c>
      <c r="AH36" s="30">
        <f t="shared" si="2"/>
        <v>25</v>
      </c>
      <c r="AI36" s="30">
        <f t="shared" si="2"/>
        <v>60</v>
      </c>
      <c r="AJ36" s="30">
        <f t="shared" si="2"/>
        <v>20</v>
      </c>
      <c r="AK36" s="30">
        <f t="shared" si="2"/>
        <v>35</v>
      </c>
      <c r="AL36" s="30">
        <f t="shared" si="2"/>
        <v>45</v>
      </c>
      <c r="AM36" s="30">
        <f t="shared" si="2"/>
        <v>25</v>
      </c>
      <c r="AN36" s="30">
        <f t="shared" si="2"/>
        <v>25</v>
      </c>
      <c r="AO36" s="30">
        <f t="shared" si="2"/>
        <v>50</v>
      </c>
      <c r="AP36" s="30">
        <f t="shared" si="2"/>
        <v>30</v>
      </c>
      <c r="AQ36" s="30">
        <f t="shared" si="2"/>
        <v>25</v>
      </c>
      <c r="AR36" s="30">
        <f t="shared" si="2"/>
        <v>45</v>
      </c>
      <c r="AS36" s="30">
        <f t="shared" si="2"/>
        <v>20</v>
      </c>
      <c r="AT36" s="30">
        <f t="shared" si="2"/>
        <v>30</v>
      </c>
      <c r="AU36" s="30">
        <f t="shared" si="2"/>
        <v>50</v>
      </c>
      <c r="AV36" s="30">
        <f t="shared" si="2"/>
        <v>20</v>
      </c>
      <c r="AW36" s="30">
        <f t="shared" si="2"/>
        <v>35</v>
      </c>
      <c r="AX36" s="30">
        <f t="shared" si="2"/>
        <v>45</v>
      </c>
      <c r="AY36" s="30">
        <f t="shared" si="2"/>
        <v>20</v>
      </c>
      <c r="AZ36" s="30">
        <f t="shared" si="2"/>
        <v>30</v>
      </c>
      <c r="BA36" s="30">
        <f t="shared" si="2"/>
        <v>50</v>
      </c>
      <c r="BB36" s="30">
        <f t="shared" si="2"/>
        <v>25</v>
      </c>
      <c r="BC36" s="30">
        <f t="shared" si="2"/>
        <v>25</v>
      </c>
      <c r="BD36" s="30">
        <f t="shared" si="2"/>
        <v>50</v>
      </c>
      <c r="BE36" s="30">
        <f t="shared" si="2"/>
        <v>30</v>
      </c>
      <c r="BF36" s="30">
        <f t="shared" si="2"/>
        <v>40</v>
      </c>
      <c r="BG36" s="30">
        <f t="shared" si="2"/>
        <v>30</v>
      </c>
      <c r="BH36" s="30">
        <f t="shared" si="2"/>
        <v>20</v>
      </c>
      <c r="BI36" s="30">
        <f t="shared" si="2"/>
        <v>25</v>
      </c>
      <c r="BJ36" s="30">
        <f t="shared" si="2"/>
        <v>55</v>
      </c>
      <c r="BK36" s="30">
        <f t="shared" si="2"/>
        <v>20</v>
      </c>
      <c r="BL36" s="30">
        <f t="shared" si="2"/>
        <v>35</v>
      </c>
      <c r="BM36" s="30">
        <f t="shared" si="2"/>
        <v>45</v>
      </c>
      <c r="BN36" s="30">
        <f t="shared" si="2"/>
        <v>25</v>
      </c>
      <c r="BO36" s="30">
        <f t="shared" si="2"/>
        <v>40</v>
      </c>
      <c r="BP36" s="30">
        <f t="shared" ref="BP36:DR36" si="3">BP35/20%</f>
        <v>35</v>
      </c>
      <c r="BQ36" s="30">
        <f t="shared" si="3"/>
        <v>30</v>
      </c>
      <c r="BR36" s="30">
        <f t="shared" si="3"/>
        <v>30</v>
      </c>
      <c r="BS36" s="30">
        <f t="shared" si="3"/>
        <v>40</v>
      </c>
      <c r="BT36" s="30">
        <f t="shared" si="3"/>
        <v>30</v>
      </c>
      <c r="BU36" s="30">
        <f t="shared" si="3"/>
        <v>30</v>
      </c>
      <c r="BV36" s="30">
        <f t="shared" si="3"/>
        <v>40</v>
      </c>
      <c r="BW36" s="30">
        <f t="shared" si="3"/>
        <v>25</v>
      </c>
      <c r="BX36" s="30">
        <f t="shared" si="3"/>
        <v>30</v>
      </c>
      <c r="BY36" s="30">
        <f t="shared" si="3"/>
        <v>45</v>
      </c>
      <c r="BZ36" s="30">
        <f t="shared" si="3"/>
        <v>25</v>
      </c>
      <c r="CA36" s="30">
        <f t="shared" si="3"/>
        <v>30</v>
      </c>
      <c r="CB36" s="30">
        <f t="shared" si="3"/>
        <v>45</v>
      </c>
      <c r="CC36" s="30">
        <f t="shared" si="3"/>
        <v>20</v>
      </c>
      <c r="CD36" s="30">
        <f t="shared" si="3"/>
        <v>30</v>
      </c>
      <c r="CE36" s="30">
        <f t="shared" si="3"/>
        <v>50</v>
      </c>
      <c r="CF36" s="30">
        <f t="shared" si="3"/>
        <v>15</v>
      </c>
      <c r="CG36" s="30">
        <f t="shared" si="3"/>
        <v>35</v>
      </c>
      <c r="CH36" s="30">
        <f t="shared" si="3"/>
        <v>50</v>
      </c>
      <c r="CI36" s="30">
        <f t="shared" si="3"/>
        <v>15</v>
      </c>
      <c r="CJ36" s="30">
        <f t="shared" si="3"/>
        <v>30</v>
      </c>
      <c r="CK36" s="30">
        <f t="shared" si="3"/>
        <v>55</v>
      </c>
      <c r="CL36" s="30">
        <f t="shared" si="3"/>
        <v>20</v>
      </c>
      <c r="CM36" s="30">
        <f t="shared" si="3"/>
        <v>20</v>
      </c>
      <c r="CN36" s="30">
        <f t="shared" si="3"/>
        <v>60</v>
      </c>
      <c r="CO36" s="30">
        <f t="shared" si="3"/>
        <v>25</v>
      </c>
      <c r="CP36" s="30">
        <f t="shared" si="3"/>
        <v>30</v>
      </c>
      <c r="CQ36" s="30">
        <f t="shared" si="3"/>
        <v>45</v>
      </c>
      <c r="CR36" s="30">
        <f t="shared" si="3"/>
        <v>35</v>
      </c>
      <c r="CS36" s="30">
        <f t="shared" si="3"/>
        <v>30</v>
      </c>
      <c r="CT36" s="30">
        <f t="shared" si="3"/>
        <v>35</v>
      </c>
      <c r="CU36" s="30">
        <f t="shared" si="3"/>
        <v>25</v>
      </c>
      <c r="CV36" s="30">
        <f t="shared" si="3"/>
        <v>40</v>
      </c>
      <c r="CW36" s="30">
        <f t="shared" si="3"/>
        <v>35</v>
      </c>
      <c r="CX36" s="30">
        <f t="shared" si="3"/>
        <v>35</v>
      </c>
      <c r="CY36" s="30">
        <f t="shared" si="3"/>
        <v>35</v>
      </c>
      <c r="CZ36" s="30">
        <f t="shared" si="3"/>
        <v>30</v>
      </c>
      <c r="DA36" s="30">
        <f t="shared" si="3"/>
        <v>25</v>
      </c>
      <c r="DB36" s="30">
        <f t="shared" si="3"/>
        <v>40</v>
      </c>
      <c r="DC36" s="30">
        <f t="shared" si="3"/>
        <v>35</v>
      </c>
      <c r="DD36" s="30">
        <f t="shared" si="3"/>
        <v>20</v>
      </c>
      <c r="DE36" s="30">
        <f t="shared" si="3"/>
        <v>25</v>
      </c>
      <c r="DF36" s="30">
        <f t="shared" si="3"/>
        <v>55</v>
      </c>
      <c r="DG36" s="30">
        <f t="shared" si="3"/>
        <v>30</v>
      </c>
      <c r="DH36" s="30">
        <f t="shared" si="3"/>
        <v>45</v>
      </c>
      <c r="DI36" s="30">
        <f t="shared" si="3"/>
        <v>25</v>
      </c>
      <c r="DJ36" s="30">
        <f t="shared" si="3"/>
        <v>25</v>
      </c>
      <c r="DK36" s="30">
        <f t="shared" si="3"/>
        <v>30</v>
      </c>
      <c r="DL36" s="30">
        <f t="shared" si="3"/>
        <v>45</v>
      </c>
      <c r="DM36" s="30">
        <f t="shared" si="3"/>
        <v>10</v>
      </c>
      <c r="DN36" s="30">
        <f t="shared" si="3"/>
        <v>30</v>
      </c>
      <c r="DO36" s="30">
        <f t="shared" si="3"/>
        <v>60</v>
      </c>
      <c r="DP36" s="30">
        <f t="shared" si="3"/>
        <v>40</v>
      </c>
      <c r="DQ36" s="30">
        <f t="shared" si="3"/>
        <v>40</v>
      </c>
      <c r="DR36" s="30">
        <f t="shared" si="3"/>
        <v>20</v>
      </c>
    </row>
    <row r="38" spans="1:254" x14ac:dyDescent="0.3">
      <c r="B38" t="s">
        <v>813</v>
      </c>
    </row>
    <row r="39" spans="1:254" x14ac:dyDescent="0.3">
      <c r="B39" t="s">
        <v>814</v>
      </c>
      <c r="C39" t="s">
        <v>822</v>
      </c>
      <c r="D39" s="33">
        <f>(C36+F36+I36+L36)/4</f>
        <v>18.75</v>
      </c>
      <c r="E39">
        <f>D39/100*20</f>
        <v>3.75</v>
      </c>
    </row>
    <row r="40" spans="1:254" x14ac:dyDescent="0.3">
      <c r="B40" t="s">
        <v>815</v>
      </c>
      <c r="C40" t="s">
        <v>822</v>
      </c>
      <c r="D40" s="33">
        <f>(D36+G36+J36+M36)/4</f>
        <v>35</v>
      </c>
      <c r="E40">
        <f>D40/100*20</f>
        <v>7</v>
      </c>
    </row>
    <row r="41" spans="1:254" x14ac:dyDescent="0.3">
      <c r="B41" t="s">
        <v>816</v>
      </c>
      <c r="C41" t="s">
        <v>822</v>
      </c>
      <c r="D41" s="33">
        <f>(E36+H36+K36+N36)/4</f>
        <v>46.25</v>
      </c>
      <c r="E41">
        <f>D41/100*20</f>
        <v>9.25</v>
      </c>
    </row>
    <row r="42" spans="1:254" x14ac:dyDescent="0.3">
      <c r="D42" s="27">
        <f>SUM(D39:D41)</f>
        <v>100</v>
      </c>
      <c r="E42" s="28">
        <f>SUM(E39:E41)</f>
        <v>20</v>
      </c>
    </row>
    <row r="43" spans="1:254" x14ac:dyDescent="0.3">
      <c r="B43" t="s">
        <v>814</v>
      </c>
      <c r="C43" t="s">
        <v>823</v>
      </c>
      <c r="D43" s="33">
        <f>(O36+R36+U36+X36+AA36+AD36+AG36+AJ36)/8</f>
        <v>18.75</v>
      </c>
      <c r="E43">
        <f t="shared" ref="E43:E45" si="4">D43/100*20</f>
        <v>3.75</v>
      </c>
    </row>
    <row r="44" spans="1:254" x14ac:dyDescent="0.3">
      <c r="B44" t="s">
        <v>815</v>
      </c>
      <c r="C44" t="s">
        <v>823</v>
      </c>
      <c r="D44" s="33">
        <f>(P36+S36+V36+Y36+AB36+AE36+AH36+AK36)/8</f>
        <v>30.625</v>
      </c>
      <c r="E44">
        <f t="shared" si="4"/>
        <v>6.125</v>
      </c>
    </row>
    <row r="45" spans="1:254" x14ac:dyDescent="0.3">
      <c r="B45" t="s">
        <v>816</v>
      </c>
      <c r="C45" t="s">
        <v>823</v>
      </c>
      <c r="D45" s="33">
        <f>(Q36+T36+W36+Z36+AC36+AF36+AI36+AL36)/8</f>
        <v>50.625</v>
      </c>
      <c r="E45">
        <f t="shared" si="4"/>
        <v>10.125</v>
      </c>
    </row>
    <row r="46" spans="1:254" x14ac:dyDescent="0.3">
      <c r="D46" s="27">
        <f>SUM(D43:D45)</f>
        <v>100</v>
      </c>
      <c r="E46" s="27">
        <f>SUM(E43:E45)</f>
        <v>20</v>
      </c>
    </row>
    <row r="47" spans="1:254" x14ac:dyDescent="0.3">
      <c r="B47" t="s">
        <v>814</v>
      </c>
      <c r="C47" t="s">
        <v>824</v>
      </c>
      <c r="D47" s="33">
        <f>(AM36+AP36+AS36+AV36)/4</f>
        <v>23.75</v>
      </c>
      <c r="E47">
        <f t="shared" ref="E47:E49" si="5">D47/100*20</f>
        <v>4.75</v>
      </c>
    </row>
    <row r="48" spans="1:254" x14ac:dyDescent="0.3">
      <c r="B48" t="s">
        <v>815</v>
      </c>
      <c r="C48" t="s">
        <v>824</v>
      </c>
      <c r="D48" s="33">
        <f>(AN36+AQ36+AT36+AW36)/4</f>
        <v>28.75</v>
      </c>
      <c r="E48">
        <f t="shared" si="5"/>
        <v>5.75</v>
      </c>
    </row>
    <row r="49" spans="2:5" x14ac:dyDescent="0.3">
      <c r="B49" t="s">
        <v>816</v>
      </c>
      <c r="C49" t="s">
        <v>824</v>
      </c>
      <c r="D49" s="33">
        <f>(AO36+AR36+AU36+AX36)/4</f>
        <v>47.5</v>
      </c>
      <c r="E49">
        <f t="shared" si="5"/>
        <v>9.5</v>
      </c>
    </row>
    <row r="50" spans="2:5" x14ac:dyDescent="0.3">
      <c r="D50" s="27">
        <f>SUM(D47:D49)</f>
        <v>100</v>
      </c>
      <c r="E50" s="28">
        <f>SUM(E47:E49)</f>
        <v>20</v>
      </c>
    </row>
    <row r="51" spans="2:5" x14ac:dyDescent="0.3">
      <c r="B51" t="s">
        <v>814</v>
      </c>
      <c r="C51" t="s">
        <v>825</v>
      </c>
      <c r="D51" s="33">
        <f>(AY36+BB36+BE36+BH36+BK36+BN36+BQ36+BT36+BW36+BZ36+CC36+CF36+CI36+CL36+CO36+CR36+CU36+CX36+DA36+DD36)/20</f>
        <v>24.25</v>
      </c>
      <c r="E51">
        <f t="shared" ref="E51:E53" si="6">D51/100*20</f>
        <v>4.8499999999999996</v>
      </c>
    </row>
    <row r="52" spans="2:5" x14ac:dyDescent="0.3">
      <c r="B52" t="s">
        <v>815</v>
      </c>
      <c r="C52" t="s">
        <v>825</v>
      </c>
      <c r="D52" s="33">
        <f>(AZ36+BC36+BF36+BI36+BL36+BO36+BR36+BU36+BX36+CA36+CD36+CG36+CJ36+CM36+CP36+CS36+CV36+CY36+DB36+DE36)/20</f>
        <v>31.5</v>
      </c>
      <c r="E52">
        <f t="shared" si="6"/>
        <v>6.3</v>
      </c>
    </row>
    <row r="53" spans="2:5" x14ac:dyDescent="0.3">
      <c r="B53" t="s">
        <v>816</v>
      </c>
      <c r="C53" t="s">
        <v>825</v>
      </c>
      <c r="D53" s="33">
        <f>(BA36+BD36+BG36+BJ36+BM36+BP36+BS36+BV36+BY36+CB36+CE36+CH36+CK36+CN36+CQ36+CT36+CW36+CZ36+DC36+DF36)/20</f>
        <v>44.25</v>
      </c>
      <c r="E53">
        <f t="shared" si="6"/>
        <v>8.85</v>
      </c>
    </row>
    <row r="54" spans="2:5" x14ac:dyDescent="0.3">
      <c r="D54" s="28">
        <f>SUM(D51:D53)</f>
        <v>100</v>
      </c>
      <c r="E54" s="28">
        <f>SUM(E51:E53)</f>
        <v>20</v>
      </c>
    </row>
    <row r="55" spans="2:5" x14ac:dyDescent="0.3">
      <c r="B55" t="s">
        <v>814</v>
      </c>
      <c r="C55" t="s">
        <v>826</v>
      </c>
      <c r="D55" s="33">
        <f>(DG36+DJ36+DM36+DP36)/4</f>
        <v>26.25</v>
      </c>
      <c r="E55">
        <f t="shared" ref="E55:E57" si="7">D55/100*20</f>
        <v>5.25</v>
      </c>
    </row>
    <row r="56" spans="2:5" x14ac:dyDescent="0.3">
      <c r="B56" t="s">
        <v>815</v>
      </c>
      <c r="C56" t="s">
        <v>826</v>
      </c>
      <c r="D56" s="33">
        <f>(DH36+DK36+DN36+DQ36)/4</f>
        <v>36.25</v>
      </c>
      <c r="E56">
        <f t="shared" si="7"/>
        <v>7.25</v>
      </c>
    </row>
    <row r="57" spans="2:5" x14ac:dyDescent="0.3">
      <c r="B57" t="s">
        <v>816</v>
      </c>
      <c r="C57" t="s">
        <v>826</v>
      </c>
      <c r="D57" s="33">
        <f>(DI36+DL36+DO36+DR36)/4</f>
        <v>37.5</v>
      </c>
      <c r="E57">
        <f t="shared" si="7"/>
        <v>7.5</v>
      </c>
    </row>
    <row r="58" spans="2:5" x14ac:dyDescent="0.3">
      <c r="D58" s="28">
        <f>SUM(D55:D57)</f>
        <v>100</v>
      </c>
      <c r="E58" s="28">
        <f>SUM(E55:E57)</f>
        <v>20</v>
      </c>
    </row>
  </sheetData>
  <mergeCells count="9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34" workbookViewId="0">
      <selection activeCell="C39" sqref="C39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37" t="s">
        <v>838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7"/>
      <c r="S2" s="7"/>
      <c r="T2" s="7"/>
      <c r="U2" s="7"/>
      <c r="V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8" t="s">
        <v>2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60"/>
      <c r="BK4" s="41" t="s">
        <v>88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61" t="s">
        <v>115</v>
      </c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3"/>
      <c r="EW4" s="39" t="s">
        <v>138</v>
      </c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</row>
    <row r="5" spans="1:254" ht="15.75" customHeight="1" x14ac:dyDescent="0.3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56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0" t="s">
        <v>3</v>
      </c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 t="s">
        <v>331</v>
      </c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2" t="s">
        <v>332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159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52" t="s">
        <v>1022</v>
      </c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 t="s">
        <v>174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64" t="s">
        <v>186</v>
      </c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52" t="s">
        <v>117</v>
      </c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40" t="s">
        <v>139</v>
      </c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</row>
    <row r="6" spans="1:254" ht="15.6" hidden="1" x14ac:dyDescent="0.3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47"/>
      <c r="B11" s="47"/>
      <c r="C11" s="42" t="s">
        <v>280</v>
      </c>
      <c r="D11" s="42" t="s">
        <v>5</v>
      </c>
      <c r="E11" s="42" t="s">
        <v>6</v>
      </c>
      <c r="F11" s="42" t="s">
        <v>319</v>
      </c>
      <c r="G11" s="42" t="s">
        <v>7</v>
      </c>
      <c r="H11" s="42" t="s">
        <v>8</v>
      </c>
      <c r="I11" s="42" t="s">
        <v>281</v>
      </c>
      <c r="J11" s="42" t="s">
        <v>9</v>
      </c>
      <c r="K11" s="42" t="s">
        <v>10</v>
      </c>
      <c r="L11" s="42" t="s">
        <v>282</v>
      </c>
      <c r="M11" s="42" t="s">
        <v>9</v>
      </c>
      <c r="N11" s="42" t="s">
        <v>10</v>
      </c>
      <c r="O11" s="42" t="s">
        <v>283</v>
      </c>
      <c r="P11" s="42" t="s">
        <v>11</v>
      </c>
      <c r="Q11" s="42" t="s">
        <v>4</v>
      </c>
      <c r="R11" s="42" t="s">
        <v>284</v>
      </c>
      <c r="S11" s="42"/>
      <c r="T11" s="42"/>
      <c r="U11" s="42" t="s">
        <v>981</v>
      </c>
      <c r="V11" s="42"/>
      <c r="W11" s="42"/>
      <c r="X11" s="42" t="s">
        <v>982</v>
      </c>
      <c r="Y11" s="42"/>
      <c r="Z11" s="42"/>
      <c r="AA11" s="40" t="s">
        <v>983</v>
      </c>
      <c r="AB11" s="40"/>
      <c r="AC11" s="40"/>
      <c r="AD11" s="42" t="s">
        <v>285</v>
      </c>
      <c r="AE11" s="42"/>
      <c r="AF11" s="42"/>
      <c r="AG11" s="42" t="s">
        <v>286</v>
      </c>
      <c r="AH11" s="42"/>
      <c r="AI11" s="42"/>
      <c r="AJ11" s="40" t="s">
        <v>287</v>
      </c>
      <c r="AK11" s="40"/>
      <c r="AL11" s="40"/>
      <c r="AM11" s="42" t="s">
        <v>288</v>
      </c>
      <c r="AN11" s="42"/>
      <c r="AO11" s="42"/>
      <c r="AP11" s="42" t="s">
        <v>289</v>
      </c>
      <c r="AQ11" s="42"/>
      <c r="AR11" s="42"/>
      <c r="AS11" s="42" t="s">
        <v>290</v>
      </c>
      <c r="AT11" s="42"/>
      <c r="AU11" s="42"/>
      <c r="AV11" s="42" t="s">
        <v>291</v>
      </c>
      <c r="AW11" s="42"/>
      <c r="AX11" s="42"/>
      <c r="AY11" s="42" t="s">
        <v>320</v>
      </c>
      <c r="AZ11" s="42"/>
      <c r="BA11" s="42"/>
      <c r="BB11" s="42" t="s">
        <v>292</v>
      </c>
      <c r="BC11" s="42"/>
      <c r="BD11" s="42"/>
      <c r="BE11" s="42" t="s">
        <v>1005</v>
      </c>
      <c r="BF11" s="42"/>
      <c r="BG11" s="42"/>
      <c r="BH11" s="42" t="s">
        <v>293</v>
      </c>
      <c r="BI11" s="42"/>
      <c r="BJ11" s="42"/>
      <c r="BK11" s="40" t="s">
        <v>294</v>
      </c>
      <c r="BL11" s="40"/>
      <c r="BM11" s="40"/>
      <c r="BN11" s="40" t="s">
        <v>321</v>
      </c>
      <c r="BO11" s="40"/>
      <c r="BP11" s="40"/>
      <c r="BQ11" s="40" t="s">
        <v>295</v>
      </c>
      <c r="BR11" s="40"/>
      <c r="BS11" s="40"/>
      <c r="BT11" s="40" t="s">
        <v>296</v>
      </c>
      <c r="BU11" s="40"/>
      <c r="BV11" s="40"/>
      <c r="BW11" s="40" t="s">
        <v>297</v>
      </c>
      <c r="BX11" s="40"/>
      <c r="BY11" s="40"/>
      <c r="BZ11" s="40" t="s">
        <v>298</v>
      </c>
      <c r="CA11" s="40"/>
      <c r="CB11" s="40"/>
      <c r="CC11" s="40" t="s">
        <v>322</v>
      </c>
      <c r="CD11" s="40"/>
      <c r="CE11" s="40"/>
      <c r="CF11" s="40" t="s">
        <v>299</v>
      </c>
      <c r="CG11" s="40"/>
      <c r="CH11" s="40"/>
      <c r="CI11" s="40" t="s">
        <v>300</v>
      </c>
      <c r="CJ11" s="40"/>
      <c r="CK11" s="40"/>
      <c r="CL11" s="40" t="s">
        <v>301</v>
      </c>
      <c r="CM11" s="40"/>
      <c r="CN11" s="40"/>
      <c r="CO11" s="40" t="s">
        <v>302</v>
      </c>
      <c r="CP11" s="40"/>
      <c r="CQ11" s="40"/>
      <c r="CR11" s="40" t="s">
        <v>303</v>
      </c>
      <c r="CS11" s="40"/>
      <c r="CT11" s="40"/>
      <c r="CU11" s="40" t="s">
        <v>304</v>
      </c>
      <c r="CV11" s="40"/>
      <c r="CW11" s="40"/>
      <c r="CX11" s="40" t="s">
        <v>305</v>
      </c>
      <c r="CY11" s="40"/>
      <c r="CZ11" s="40"/>
      <c r="DA11" s="40" t="s">
        <v>306</v>
      </c>
      <c r="DB11" s="40"/>
      <c r="DC11" s="40"/>
      <c r="DD11" s="40" t="s">
        <v>307</v>
      </c>
      <c r="DE11" s="40"/>
      <c r="DF11" s="40"/>
      <c r="DG11" s="40" t="s">
        <v>323</v>
      </c>
      <c r="DH11" s="40"/>
      <c r="DI11" s="40"/>
      <c r="DJ11" s="40" t="s">
        <v>308</v>
      </c>
      <c r="DK11" s="40"/>
      <c r="DL11" s="40"/>
      <c r="DM11" s="40" t="s">
        <v>309</v>
      </c>
      <c r="DN11" s="40"/>
      <c r="DO11" s="40"/>
      <c r="DP11" s="40" t="s">
        <v>310</v>
      </c>
      <c r="DQ11" s="40"/>
      <c r="DR11" s="40"/>
      <c r="DS11" s="40" t="s">
        <v>311</v>
      </c>
      <c r="DT11" s="40"/>
      <c r="DU11" s="40"/>
      <c r="DV11" s="40" t="s">
        <v>312</v>
      </c>
      <c r="DW11" s="40"/>
      <c r="DX11" s="40"/>
      <c r="DY11" s="40" t="s">
        <v>313</v>
      </c>
      <c r="DZ11" s="40"/>
      <c r="EA11" s="40"/>
      <c r="EB11" s="40" t="s">
        <v>314</v>
      </c>
      <c r="EC11" s="40"/>
      <c r="ED11" s="40"/>
      <c r="EE11" s="40" t="s">
        <v>324</v>
      </c>
      <c r="EF11" s="40"/>
      <c r="EG11" s="40"/>
      <c r="EH11" s="40" t="s">
        <v>325</v>
      </c>
      <c r="EI11" s="40"/>
      <c r="EJ11" s="40"/>
      <c r="EK11" s="40" t="s">
        <v>326</v>
      </c>
      <c r="EL11" s="40"/>
      <c r="EM11" s="40"/>
      <c r="EN11" s="40" t="s">
        <v>327</v>
      </c>
      <c r="EO11" s="40"/>
      <c r="EP11" s="40"/>
      <c r="EQ11" s="40" t="s">
        <v>328</v>
      </c>
      <c r="ER11" s="40"/>
      <c r="ES11" s="40"/>
      <c r="ET11" s="40" t="s">
        <v>329</v>
      </c>
      <c r="EU11" s="40"/>
      <c r="EV11" s="40"/>
      <c r="EW11" s="40" t="s">
        <v>315</v>
      </c>
      <c r="EX11" s="40"/>
      <c r="EY11" s="40"/>
      <c r="EZ11" s="40" t="s">
        <v>330</v>
      </c>
      <c r="FA11" s="40"/>
      <c r="FB11" s="40"/>
      <c r="FC11" s="40" t="s">
        <v>316</v>
      </c>
      <c r="FD11" s="40"/>
      <c r="FE11" s="40"/>
      <c r="FF11" s="40" t="s">
        <v>317</v>
      </c>
      <c r="FG11" s="40"/>
      <c r="FH11" s="40"/>
      <c r="FI11" s="40" t="s">
        <v>318</v>
      </c>
      <c r="FJ11" s="40"/>
      <c r="FK11" s="40"/>
    </row>
    <row r="12" spans="1:254" ht="79.5" customHeight="1" x14ac:dyDescent="0.3">
      <c r="A12" s="47"/>
      <c r="B12" s="47"/>
      <c r="C12" s="38" t="s">
        <v>963</v>
      </c>
      <c r="D12" s="38"/>
      <c r="E12" s="38"/>
      <c r="F12" s="38" t="s">
        <v>967</v>
      </c>
      <c r="G12" s="38"/>
      <c r="H12" s="38"/>
      <c r="I12" s="38" t="s">
        <v>971</v>
      </c>
      <c r="J12" s="38"/>
      <c r="K12" s="38"/>
      <c r="L12" s="38" t="s">
        <v>975</v>
      </c>
      <c r="M12" s="38"/>
      <c r="N12" s="38"/>
      <c r="O12" s="38" t="s">
        <v>977</v>
      </c>
      <c r="P12" s="38"/>
      <c r="Q12" s="38"/>
      <c r="R12" s="38" t="s">
        <v>980</v>
      </c>
      <c r="S12" s="38"/>
      <c r="T12" s="38"/>
      <c r="U12" s="38" t="s">
        <v>338</v>
      </c>
      <c r="V12" s="38"/>
      <c r="W12" s="38"/>
      <c r="X12" s="38" t="s">
        <v>341</v>
      </c>
      <c r="Y12" s="38"/>
      <c r="Z12" s="38"/>
      <c r="AA12" s="38" t="s">
        <v>984</v>
      </c>
      <c r="AB12" s="38"/>
      <c r="AC12" s="38"/>
      <c r="AD12" s="38" t="s">
        <v>988</v>
      </c>
      <c r="AE12" s="38"/>
      <c r="AF12" s="38"/>
      <c r="AG12" s="38" t="s">
        <v>989</v>
      </c>
      <c r="AH12" s="38"/>
      <c r="AI12" s="38"/>
      <c r="AJ12" s="38" t="s">
        <v>993</v>
      </c>
      <c r="AK12" s="38"/>
      <c r="AL12" s="38"/>
      <c r="AM12" s="38" t="s">
        <v>997</v>
      </c>
      <c r="AN12" s="38"/>
      <c r="AO12" s="38"/>
      <c r="AP12" s="38" t="s">
        <v>1001</v>
      </c>
      <c r="AQ12" s="38"/>
      <c r="AR12" s="38"/>
      <c r="AS12" s="38" t="s">
        <v>1002</v>
      </c>
      <c r="AT12" s="38"/>
      <c r="AU12" s="38"/>
      <c r="AV12" s="38" t="s">
        <v>1006</v>
      </c>
      <c r="AW12" s="38"/>
      <c r="AX12" s="38"/>
      <c r="AY12" s="38" t="s">
        <v>1007</v>
      </c>
      <c r="AZ12" s="38"/>
      <c r="BA12" s="38"/>
      <c r="BB12" s="38" t="s">
        <v>1008</v>
      </c>
      <c r="BC12" s="38"/>
      <c r="BD12" s="38"/>
      <c r="BE12" s="38" t="s">
        <v>1009</v>
      </c>
      <c r="BF12" s="38"/>
      <c r="BG12" s="38"/>
      <c r="BH12" s="38" t="s">
        <v>1010</v>
      </c>
      <c r="BI12" s="38"/>
      <c r="BJ12" s="38"/>
      <c r="BK12" s="38" t="s">
        <v>357</v>
      </c>
      <c r="BL12" s="38"/>
      <c r="BM12" s="38"/>
      <c r="BN12" s="38" t="s">
        <v>359</v>
      </c>
      <c r="BO12" s="38"/>
      <c r="BP12" s="38"/>
      <c r="BQ12" s="38" t="s">
        <v>1014</v>
      </c>
      <c r="BR12" s="38"/>
      <c r="BS12" s="38"/>
      <c r="BT12" s="38" t="s">
        <v>1015</v>
      </c>
      <c r="BU12" s="38"/>
      <c r="BV12" s="38"/>
      <c r="BW12" s="38" t="s">
        <v>1016</v>
      </c>
      <c r="BX12" s="38"/>
      <c r="BY12" s="38"/>
      <c r="BZ12" s="38" t="s">
        <v>1017</v>
      </c>
      <c r="CA12" s="38"/>
      <c r="CB12" s="38"/>
      <c r="CC12" s="38" t="s">
        <v>369</v>
      </c>
      <c r="CD12" s="38"/>
      <c r="CE12" s="38"/>
      <c r="CF12" s="57" t="s">
        <v>372</v>
      </c>
      <c r="CG12" s="57"/>
      <c r="CH12" s="57"/>
      <c r="CI12" s="38" t="s">
        <v>376</v>
      </c>
      <c r="CJ12" s="38"/>
      <c r="CK12" s="38"/>
      <c r="CL12" s="38" t="s">
        <v>1328</v>
      </c>
      <c r="CM12" s="38"/>
      <c r="CN12" s="38"/>
      <c r="CO12" s="38" t="s">
        <v>382</v>
      </c>
      <c r="CP12" s="38"/>
      <c r="CQ12" s="38"/>
      <c r="CR12" s="57" t="s">
        <v>385</v>
      </c>
      <c r="CS12" s="57"/>
      <c r="CT12" s="57"/>
      <c r="CU12" s="38" t="s">
        <v>388</v>
      </c>
      <c r="CV12" s="38"/>
      <c r="CW12" s="38"/>
      <c r="CX12" s="38" t="s">
        <v>390</v>
      </c>
      <c r="CY12" s="38"/>
      <c r="CZ12" s="38"/>
      <c r="DA12" s="38" t="s">
        <v>394</v>
      </c>
      <c r="DB12" s="38"/>
      <c r="DC12" s="38"/>
      <c r="DD12" s="57" t="s">
        <v>398</v>
      </c>
      <c r="DE12" s="57"/>
      <c r="DF12" s="57"/>
      <c r="DG12" s="57" t="s">
        <v>400</v>
      </c>
      <c r="DH12" s="57"/>
      <c r="DI12" s="57"/>
      <c r="DJ12" s="57" t="s">
        <v>404</v>
      </c>
      <c r="DK12" s="57"/>
      <c r="DL12" s="57"/>
      <c r="DM12" s="57" t="s">
        <v>408</v>
      </c>
      <c r="DN12" s="57"/>
      <c r="DO12" s="57"/>
      <c r="DP12" s="57" t="s">
        <v>412</v>
      </c>
      <c r="DQ12" s="57"/>
      <c r="DR12" s="57"/>
      <c r="DS12" s="57" t="s">
        <v>415</v>
      </c>
      <c r="DT12" s="57"/>
      <c r="DU12" s="57"/>
      <c r="DV12" s="57" t="s">
        <v>418</v>
      </c>
      <c r="DW12" s="57"/>
      <c r="DX12" s="57"/>
      <c r="DY12" s="57" t="s">
        <v>422</v>
      </c>
      <c r="DZ12" s="57"/>
      <c r="EA12" s="57"/>
      <c r="EB12" s="57" t="s">
        <v>424</v>
      </c>
      <c r="EC12" s="57"/>
      <c r="ED12" s="57"/>
      <c r="EE12" s="57" t="s">
        <v>1026</v>
      </c>
      <c r="EF12" s="57"/>
      <c r="EG12" s="57"/>
      <c r="EH12" s="57" t="s">
        <v>426</v>
      </c>
      <c r="EI12" s="57"/>
      <c r="EJ12" s="57"/>
      <c r="EK12" s="57" t="s">
        <v>428</v>
      </c>
      <c r="EL12" s="57"/>
      <c r="EM12" s="57"/>
      <c r="EN12" s="57" t="s">
        <v>1035</v>
      </c>
      <c r="EO12" s="57"/>
      <c r="EP12" s="57"/>
      <c r="EQ12" s="57" t="s">
        <v>1037</v>
      </c>
      <c r="ER12" s="57"/>
      <c r="ES12" s="57"/>
      <c r="ET12" s="57" t="s">
        <v>430</v>
      </c>
      <c r="EU12" s="57"/>
      <c r="EV12" s="57"/>
      <c r="EW12" s="57" t="s">
        <v>431</v>
      </c>
      <c r="EX12" s="57"/>
      <c r="EY12" s="57"/>
      <c r="EZ12" s="57" t="s">
        <v>1041</v>
      </c>
      <c r="FA12" s="57"/>
      <c r="FB12" s="57"/>
      <c r="FC12" s="57" t="s">
        <v>1045</v>
      </c>
      <c r="FD12" s="57"/>
      <c r="FE12" s="57"/>
      <c r="FF12" s="57" t="s">
        <v>1047</v>
      </c>
      <c r="FG12" s="57"/>
      <c r="FH12" s="57"/>
      <c r="FI12" s="57" t="s">
        <v>1051</v>
      </c>
      <c r="FJ12" s="57"/>
      <c r="FK12" s="57"/>
    </row>
    <row r="13" spans="1:254" ht="180" x14ac:dyDescent="0.3">
      <c r="A13" s="47"/>
      <c r="B13" s="47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45" t="s">
        <v>841</v>
      </c>
      <c r="B40" s="4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827</v>
      </c>
      <c r="D43" s="33">
        <f>(C40+F40+I40+L40+O40)/5</f>
        <v>0</v>
      </c>
      <c r="E43" s="18">
        <f>D43/100*25</f>
        <v>0</v>
      </c>
    </row>
    <row r="44" spans="1:254" x14ac:dyDescent="0.3">
      <c r="B44" t="s">
        <v>815</v>
      </c>
      <c r="C44" t="s">
        <v>827</v>
      </c>
      <c r="D44" s="33">
        <f>(D40+G40+J40+M40+P40)/5</f>
        <v>0</v>
      </c>
      <c r="E44" s="18">
        <f t="shared" ref="E44:E45" si="13">D44/100*25</f>
        <v>0</v>
      </c>
    </row>
    <row r="45" spans="1:254" x14ac:dyDescent="0.3">
      <c r="B45" t="s">
        <v>816</v>
      </c>
      <c r="C45" t="s">
        <v>827</v>
      </c>
      <c r="D45" s="33">
        <f>(E40+H40+K40+N40+Q40)/5</f>
        <v>0</v>
      </c>
      <c r="E45" s="18">
        <f t="shared" si="13"/>
        <v>0</v>
      </c>
    </row>
    <row r="46" spans="1:254" x14ac:dyDescent="0.3">
      <c r="D46" s="27">
        <f>SUM(D43:D45)</f>
        <v>0</v>
      </c>
      <c r="E46" s="27">
        <f>SUM(E43:E45)</f>
        <v>0</v>
      </c>
    </row>
    <row r="47" spans="1:254" x14ac:dyDescent="0.3">
      <c r="B47" t="s">
        <v>814</v>
      </c>
      <c r="C47" t="s">
        <v>828</v>
      </c>
      <c r="D47" s="33">
        <f>(R40+U40+X40+AA40+AD40+AG40+AJ40+AM40+AP40+AS40+AV40+AY40+BB40+BE40+BH40)/15</f>
        <v>0</v>
      </c>
      <c r="E47">
        <f>D47/100*25</f>
        <v>0</v>
      </c>
    </row>
    <row r="48" spans="1:254" x14ac:dyDescent="0.3">
      <c r="B48" t="s">
        <v>815</v>
      </c>
      <c r="C48" t="s">
        <v>828</v>
      </c>
      <c r="D48" s="33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">
      <c r="B49" t="s">
        <v>816</v>
      </c>
      <c r="C49" t="s">
        <v>828</v>
      </c>
      <c r="D49" s="33">
        <f>(T40+W40+Z40+AC40+AF40+AI40+AL40+AO40+AR40+AU40+AX40+BA40+BD40+BG40+BJ40)/15</f>
        <v>0</v>
      </c>
      <c r="E49">
        <f t="shared" si="14"/>
        <v>0</v>
      </c>
    </row>
    <row r="50" spans="2:5" x14ac:dyDescent="0.3">
      <c r="D50" s="28">
        <f>SUM(D47:D49)</f>
        <v>0</v>
      </c>
      <c r="E50" s="28">
        <f>SUM(E47:E49)</f>
        <v>0</v>
      </c>
    </row>
    <row r="51" spans="2:5" x14ac:dyDescent="0.3">
      <c r="B51" t="s">
        <v>814</v>
      </c>
      <c r="C51" t="s">
        <v>829</v>
      </c>
      <c r="D51" s="33">
        <f>(BK40+BN40+BQ40+BT40+BW40)/5</f>
        <v>0</v>
      </c>
      <c r="E51">
        <f>D51/100*25</f>
        <v>0</v>
      </c>
    </row>
    <row r="52" spans="2:5" x14ac:dyDescent="0.3">
      <c r="B52" t="s">
        <v>815</v>
      </c>
      <c r="C52" t="s">
        <v>829</v>
      </c>
      <c r="D52" s="33">
        <f>(BL40+BO40+BR40+BU40+BX40)/5</f>
        <v>0</v>
      </c>
      <c r="E52">
        <f t="shared" ref="E52:E53" si="15">D52/100*25</f>
        <v>0</v>
      </c>
    </row>
    <row r="53" spans="2:5" x14ac:dyDescent="0.3">
      <c r="B53" t="s">
        <v>816</v>
      </c>
      <c r="C53" t="s">
        <v>829</v>
      </c>
      <c r="D53" s="33">
        <f>(BM40+BP40+BS40+BV40+BY40)/5</f>
        <v>0</v>
      </c>
      <c r="E53">
        <f t="shared" si="15"/>
        <v>0</v>
      </c>
    </row>
    <row r="54" spans="2:5" x14ac:dyDescent="0.3">
      <c r="D54" s="28">
        <f>SUM(D51:D53)</f>
        <v>0</v>
      </c>
      <c r="E54" s="28">
        <f>SUM(E51:E53)</f>
        <v>0</v>
      </c>
    </row>
    <row r="55" spans="2:5" x14ac:dyDescent="0.3">
      <c r="B55" t="s">
        <v>814</v>
      </c>
      <c r="C55" t="s">
        <v>830</v>
      </c>
      <c r="D55" s="33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815</v>
      </c>
      <c r="C56" t="s">
        <v>830</v>
      </c>
      <c r="D56" s="33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3">
      <c r="B57" t="s">
        <v>816</v>
      </c>
      <c r="C57" t="s">
        <v>830</v>
      </c>
      <c r="D57" s="33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3">
      <c r="D58" s="28">
        <f>SUM(D55:D57)</f>
        <v>0</v>
      </c>
      <c r="E58" s="28">
        <f>SUM(E55:E57)</f>
        <v>0</v>
      </c>
    </row>
    <row r="59" spans="2:5" x14ac:dyDescent="0.3">
      <c r="B59" t="s">
        <v>814</v>
      </c>
      <c r="C59" t="s">
        <v>831</v>
      </c>
      <c r="D59" s="33">
        <f>(EW40+EZ40+FC40+FF40+FI40)/5</f>
        <v>0</v>
      </c>
      <c r="E59">
        <f>D59/100*25</f>
        <v>0</v>
      </c>
    </row>
    <row r="60" spans="2:5" x14ac:dyDescent="0.3">
      <c r="B60" t="s">
        <v>815</v>
      </c>
      <c r="C60" t="s">
        <v>831</v>
      </c>
      <c r="D60" s="33">
        <f>(EX40+FA40+FD40+FG40+FJ40)/5</f>
        <v>0</v>
      </c>
      <c r="E60">
        <f t="shared" ref="E60:E61" si="17">D60/100*25</f>
        <v>0</v>
      </c>
    </row>
    <row r="61" spans="2:5" x14ac:dyDescent="0.3">
      <c r="B61" t="s">
        <v>816</v>
      </c>
      <c r="C61" t="s">
        <v>831</v>
      </c>
      <c r="D61" s="33">
        <f>(EY40+FB40+FE40+FH40+FK40)/5</f>
        <v>0</v>
      </c>
      <c r="E61">
        <f t="shared" si="17"/>
        <v>0</v>
      </c>
    </row>
    <row r="62" spans="2:5" x14ac:dyDescent="0.3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32" workbookViewId="0">
      <selection activeCell="C39" sqref="C39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37" t="s">
        <v>839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7"/>
      <c r="V2" s="7"/>
      <c r="W2" s="7"/>
      <c r="X2" s="7"/>
      <c r="Y2" s="7"/>
      <c r="Z2" s="7"/>
      <c r="AA2" s="7"/>
      <c r="AB2" s="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9" t="s">
        <v>2</v>
      </c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1" t="s">
        <v>88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61" t="s">
        <v>115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3"/>
      <c r="GA4" s="39" t="s">
        <v>138</v>
      </c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</row>
    <row r="5" spans="1:254" ht="13.5" customHeight="1" x14ac:dyDescent="0.3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56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331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332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159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52" t="s">
        <v>116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174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 t="s">
        <v>174</v>
      </c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 t="s">
        <v>117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40" t="s">
        <v>139</v>
      </c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</row>
    <row r="6" spans="1:254" ht="15.6" hidden="1" x14ac:dyDescent="0.3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47"/>
      <c r="B11" s="47"/>
      <c r="C11" s="42" t="s">
        <v>436</v>
      </c>
      <c r="D11" s="42" t="s">
        <v>5</v>
      </c>
      <c r="E11" s="42" t="s">
        <v>6</v>
      </c>
      <c r="F11" s="42" t="s">
        <v>437</v>
      </c>
      <c r="G11" s="42" t="s">
        <v>7</v>
      </c>
      <c r="H11" s="42" t="s">
        <v>8</v>
      </c>
      <c r="I11" s="42" t="s">
        <v>493</v>
      </c>
      <c r="J11" s="42" t="s">
        <v>9</v>
      </c>
      <c r="K11" s="42" t="s">
        <v>10</v>
      </c>
      <c r="L11" s="42" t="s">
        <v>438</v>
      </c>
      <c r="M11" s="42" t="s">
        <v>9</v>
      </c>
      <c r="N11" s="42" t="s">
        <v>10</v>
      </c>
      <c r="O11" s="42" t="s">
        <v>439</v>
      </c>
      <c r="P11" s="42" t="s">
        <v>11</v>
      </c>
      <c r="Q11" s="42" t="s">
        <v>4</v>
      </c>
      <c r="R11" s="42" t="s">
        <v>440</v>
      </c>
      <c r="S11" s="42" t="s">
        <v>6</v>
      </c>
      <c r="T11" s="42" t="s">
        <v>12</v>
      </c>
      <c r="U11" s="42" t="s">
        <v>441</v>
      </c>
      <c r="V11" s="42"/>
      <c r="W11" s="42"/>
      <c r="X11" s="42" t="s">
        <v>442</v>
      </c>
      <c r="Y11" s="42"/>
      <c r="Z11" s="42"/>
      <c r="AA11" s="42" t="s">
        <v>494</v>
      </c>
      <c r="AB11" s="42"/>
      <c r="AC11" s="42"/>
      <c r="AD11" s="42" t="s">
        <v>443</v>
      </c>
      <c r="AE11" s="42"/>
      <c r="AF11" s="42"/>
      <c r="AG11" s="42" t="s">
        <v>444</v>
      </c>
      <c r="AH11" s="42"/>
      <c r="AI11" s="42"/>
      <c r="AJ11" s="42" t="s">
        <v>445</v>
      </c>
      <c r="AK11" s="42"/>
      <c r="AL11" s="42"/>
      <c r="AM11" s="40" t="s">
        <v>446</v>
      </c>
      <c r="AN11" s="40"/>
      <c r="AO11" s="40"/>
      <c r="AP11" s="42" t="s">
        <v>447</v>
      </c>
      <c r="AQ11" s="42"/>
      <c r="AR11" s="42"/>
      <c r="AS11" s="42" t="s">
        <v>448</v>
      </c>
      <c r="AT11" s="42"/>
      <c r="AU11" s="42"/>
      <c r="AV11" s="42" t="s">
        <v>449</v>
      </c>
      <c r="AW11" s="42"/>
      <c r="AX11" s="42"/>
      <c r="AY11" s="42" t="s">
        <v>450</v>
      </c>
      <c r="AZ11" s="42"/>
      <c r="BA11" s="42"/>
      <c r="BB11" s="42" t="s">
        <v>451</v>
      </c>
      <c r="BC11" s="42"/>
      <c r="BD11" s="42"/>
      <c r="BE11" s="40" t="s">
        <v>495</v>
      </c>
      <c r="BF11" s="40"/>
      <c r="BG11" s="40"/>
      <c r="BH11" s="40" t="s">
        <v>452</v>
      </c>
      <c r="BI11" s="40"/>
      <c r="BJ11" s="40"/>
      <c r="BK11" s="42" t="s">
        <v>453</v>
      </c>
      <c r="BL11" s="42"/>
      <c r="BM11" s="42"/>
      <c r="BN11" s="42" t="s">
        <v>454</v>
      </c>
      <c r="BO11" s="42"/>
      <c r="BP11" s="42"/>
      <c r="BQ11" s="40" t="s">
        <v>455</v>
      </c>
      <c r="BR11" s="40"/>
      <c r="BS11" s="40"/>
      <c r="BT11" s="42" t="s">
        <v>456</v>
      </c>
      <c r="BU11" s="42"/>
      <c r="BV11" s="42"/>
      <c r="BW11" s="40" t="s">
        <v>457</v>
      </c>
      <c r="BX11" s="40"/>
      <c r="BY11" s="40"/>
      <c r="BZ11" s="40" t="s">
        <v>458</v>
      </c>
      <c r="CA11" s="40"/>
      <c r="CB11" s="40"/>
      <c r="CC11" s="40" t="s">
        <v>496</v>
      </c>
      <c r="CD11" s="40"/>
      <c r="CE11" s="40"/>
      <c r="CF11" s="40" t="s">
        <v>459</v>
      </c>
      <c r="CG11" s="40"/>
      <c r="CH11" s="40"/>
      <c r="CI11" s="40" t="s">
        <v>460</v>
      </c>
      <c r="CJ11" s="40"/>
      <c r="CK11" s="40"/>
      <c r="CL11" s="40" t="s">
        <v>461</v>
      </c>
      <c r="CM11" s="40"/>
      <c r="CN11" s="40"/>
      <c r="CO11" s="40" t="s">
        <v>462</v>
      </c>
      <c r="CP11" s="40"/>
      <c r="CQ11" s="40"/>
      <c r="CR11" s="40" t="s">
        <v>463</v>
      </c>
      <c r="CS11" s="40"/>
      <c r="CT11" s="40"/>
      <c r="CU11" s="40" t="s">
        <v>497</v>
      </c>
      <c r="CV11" s="40"/>
      <c r="CW11" s="40"/>
      <c r="CX11" s="40" t="s">
        <v>464</v>
      </c>
      <c r="CY11" s="40"/>
      <c r="CZ11" s="40"/>
      <c r="DA11" s="40" t="s">
        <v>465</v>
      </c>
      <c r="DB11" s="40"/>
      <c r="DC11" s="40"/>
      <c r="DD11" s="40" t="s">
        <v>466</v>
      </c>
      <c r="DE11" s="40"/>
      <c r="DF11" s="40"/>
      <c r="DG11" s="40" t="s">
        <v>467</v>
      </c>
      <c r="DH11" s="40"/>
      <c r="DI11" s="40"/>
      <c r="DJ11" s="40" t="s">
        <v>468</v>
      </c>
      <c r="DK11" s="40"/>
      <c r="DL11" s="40"/>
      <c r="DM11" s="40" t="s">
        <v>469</v>
      </c>
      <c r="DN11" s="40"/>
      <c r="DO11" s="40"/>
      <c r="DP11" s="40" t="s">
        <v>470</v>
      </c>
      <c r="DQ11" s="40"/>
      <c r="DR11" s="40"/>
      <c r="DS11" s="40" t="s">
        <v>471</v>
      </c>
      <c r="DT11" s="40"/>
      <c r="DU11" s="40"/>
      <c r="DV11" s="40" t="s">
        <v>472</v>
      </c>
      <c r="DW11" s="40"/>
      <c r="DX11" s="40"/>
      <c r="DY11" s="40" t="s">
        <v>498</v>
      </c>
      <c r="DZ11" s="40"/>
      <c r="EA11" s="40"/>
      <c r="EB11" s="40" t="s">
        <v>473</v>
      </c>
      <c r="EC11" s="40"/>
      <c r="ED11" s="40"/>
      <c r="EE11" s="40" t="s">
        <v>474</v>
      </c>
      <c r="EF11" s="40"/>
      <c r="EG11" s="40"/>
      <c r="EH11" s="40" t="s">
        <v>475</v>
      </c>
      <c r="EI11" s="40"/>
      <c r="EJ11" s="40"/>
      <c r="EK11" s="40" t="s">
        <v>476</v>
      </c>
      <c r="EL11" s="40"/>
      <c r="EM11" s="40"/>
      <c r="EN11" s="40" t="s">
        <v>477</v>
      </c>
      <c r="EO11" s="40"/>
      <c r="EP11" s="40"/>
      <c r="EQ11" s="40" t="s">
        <v>478</v>
      </c>
      <c r="ER11" s="40"/>
      <c r="ES11" s="40"/>
      <c r="ET11" s="40" t="s">
        <v>479</v>
      </c>
      <c r="EU11" s="40"/>
      <c r="EV11" s="40"/>
      <c r="EW11" s="40" t="s">
        <v>480</v>
      </c>
      <c r="EX11" s="40"/>
      <c r="EY11" s="40"/>
      <c r="EZ11" s="40" t="s">
        <v>481</v>
      </c>
      <c r="FA11" s="40"/>
      <c r="FB11" s="40"/>
      <c r="FC11" s="40" t="s">
        <v>499</v>
      </c>
      <c r="FD11" s="40"/>
      <c r="FE11" s="40"/>
      <c r="FF11" s="40" t="s">
        <v>482</v>
      </c>
      <c r="FG11" s="40"/>
      <c r="FH11" s="40"/>
      <c r="FI11" s="40" t="s">
        <v>483</v>
      </c>
      <c r="FJ11" s="40"/>
      <c r="FK11" s="40"/>
      <c r="FL11" s="40" t="s">
        <v>484</v>
      </c>
      <c r="FM11" s="40"/>
      <c r="FN11" s="40"/>
      <c r="FO11" s="40" t="s">
        <v>485</v>
      </c>
      <c r="FP11" s="40"/>
      <c r="FQ11" s="40"/>
      <c r="FR11" s="40" t="s">
        <v>486</v>
      </c>
      <c r="FS11" s="40"/>
      <c r="FT11" s="40"/>
      <c r="FU11" s="40" t="s">
        <v>487</v>
      </c>
      <c r="FV11" s="40"/>
      <c r="FW11" s="40"/>
      <c r="FX11" s="40" t="s">
        <v>500</v>
      </c>
      <c r="FY11" s="40"/>
      <c r="FZ11" s="40"/>
      <c r="GA11" s="40" t="s">
        <v>488</v>
      </c>
      <c r="GB11" s="40"/>
      <c r="GC11" s="40"/>
      <c r="GD11" s="40" t="s">
        <v>489</v>
      </c>
      <c r="GE11" s="40"/>
      <c r="GF11" s="40"/>
      <c r="GG11" s="40" t="s">
        <v>501</v>
      </c>
      <c r="GH11" s="40"/>
      <c r="GI11" s="40"/>
      <c r="GJ11" s="40" t="s">
        <v>490</v>
      </c>
      <c r="GK11" s="40"/>
      <c r="GL11" s="40"/>
      <c r="GM11" s="40" t="s">
        <v>491</v>
      </c>
      <c r="GN11" s="40"/>
      <c r="GO11" s="40"/>
      <c r="GP11" s="40" t="s">
        <v>492</v>
      </c>
      <c r="GQ11" s="40"/>
      <c r="GR11" s="40"/>
    </row>
    <row r="12" spans="1:254" ht="85.5" customHeight="1" x14ac:dyDescent="0.3">
      <c r="A12" s="47"/>
      <c r="B12" s="47"/>
      <c r="C12" s="38" t="s">
        <v>1055</v>
      </c>
      <c r="D12" s="38"/>
      <c r="E12" s="38"/>
      <c r="F12" s="38" t="s">
        <v>1058</v>
      </c>
      <c r="G12" s="38"/>
      <c r="H12" s="38"/>
      <c r="I12" s="38" t="s">
        <v>1061</v>
      </c>
      <c r="J12" s="38"/>
      <c r="K12" s="38"/>
      <c r="L12" s="38" t="s">
        <v>538</v>
      </c>
      <c r="M12" s="38"/>
      <c r="N12" s="38"/>
      <c r="O12" s="38" t="s">
        <v>1064</v>
      </c>
      <c r="P12" s="38"/>
      <c r="Q12" s="38"/>
      <c r="R12" s="38" t="s">
        <v>1067</v>
      </c>
      <c r="S12" s="38"/>
      <c r="T12" s="38"/>
      <c r="U12" s="38" t="s">
        <v>1071</v>
      </c>
      <c r="V12" s="38"/>
      <c r="W12" s="38"/>
      <c r="X12" s="38" t="s">
        <v>539</v>
      </c>
      <c r="Y12" s="38"/>
      <c r="Z12" s="38"/>
      <c r="AA12" s="38" t="s">
        <v>540</v>
      </c>
      <c r="AB12" s="38"/>
      <c r="AC12" s="38"/>
      <c r="AD12" s="38" t="s">
        <v>541</v>
      </c>
      <c r="AE12" s="38"/>
      <c r="AF12" s="38"/>
      <c r="AG12" s="38" t="s">
        <v>1076</v>
      </c>
      <c r="AH12" s="38"/>
      <c r="AI12" s="38"/>
      <c r="AJ12" s="38" t="s">
        <v>542</v>
      </c>
      <c r="AK12" s="38"/>
      <c r="AL12" s="38"/>
      <c r="AM12" s="38" t="s">
        <v>543</v>
      </c>
      <c r="AN12" s="38"/>
      <c r="AO12" s="38"/>
      <c r="AP12" s="38" t="s">
        <v>544</v>
      </c>
      <c r="AQ12" s="38"/>
      <c r="AR12" s="38"/>
      <c r="AS12" s="38" t="s">
        <v>1079</v>
      </c>
      <c r="AT12" s="38"/>
      <c r="AU12" s="38"/>
      <c r="AV12" s="38" t="s">
        <v>1329</v>
      </c>
      <c r="AW12" s="38"/>
      <c r="AX12" s="38"/>
      <c r="AY12" s="38" t="s">
        <v>545</v>
      </c>
      <c r="AZ12" s="38"/>
      <c r="BA12" s="38"/>
      <c r="BB12" s="38" t="s">
        <v>529</v>
      </c>
      <c r="BC12" s="38"/>
      <c r="BD12" s="38"/>
      <c r="BE12" s="38" t="s">
        <v>546</v>
      </c>
      <c r="BF12" s="38"/>
      <c r="BG12" s="38"/>
      <c r="BH12" s="38" t="s">
        <v>1085</v>
      </c>
      <c r="BI12" s="38"/>
      <c r="BJ12" s="38"/>
      <c r="BK12" s="38" t="s">
        <v>547</v>
      </c>
      <c r="BL12" s="38"/>
      <c r="BM12" s="38"/>
      <c r="BN12" s="38" t="s">
        <v>548</v>
      </c>
      <c r="BO12" s="38"/>
      <c r="BP12" s="38"/>
      <c r="BQ12" s="38" t="s">
        <v>549</v>
      </c>
      <c r="BR12" s="38"/>
      <c r="BS12" s="38"/>
      <c r="BT12" s="38" t="s">
        <v>550</v>
      </c>
      <c r="BU12" s="38"/>
      <c r="BV12" s="38"/>
      <c r="BW12" s="38" t="s">
        <v>1092</v>
      </c>
      <c r="BX12" s="38"/>
      <c r="BY12" s="38"/>
      <c r="BZ12" s="38" t="s">
        <v>557</v>
      </c>
      <c r="CA12" s="38"/>
      <c r="CB12" s="38"/>
      <c r="CC12" s="38" t="s">
        <v>1096</v>
      </c>
      <c r="CD12" s="38"/>
      <c r="CE12" s="38"/>
      <c r="CF12" s="38" t="s">
        <v>558</v>
      </c>
      <c r="CG12" s="38"/>
      <c r="CH12" s="38"/>
      <c r="CI12" s="38" t="s">
        <v>559</v>
      </c>
      <c r="CJ12" s="38"/>
      <c r="CK12" s="38"/>
      <c r="CL12" s="38" t="s">
        <v>560</v>
      </c>
      <c r="CM12" s="38"/>
      <c r="CN12" s="38"/>
      <c r="CO12" s="38" t="s">
        <v>603</v>
      </c>
      <c r="CP12" s="38"/>
      <c r="CQ12" s="38"/>
      <c r="CR12" s="38" t="s">
        <v>600</v>
      </c>
      <c r="CS12" s="38"/>
      <c r="CT12" s="38"/>
      <c r="CU12" s="38" t="s">
        <v>604</v>
      </c>
      <c r="CV12" s="38"/>
      <c r="CW12" s="38"/>
      <c r="CX12" s="38" t="s">
        <v>601</v>
      </c>
      <c r="CY12" s="38"/>
      <c r="CZ12" s="38"/>
      <c r="DA12" s="38" t="s">
        <v>602</v>
      </c>
      <c r="DB12" s="38"/>
      <c r="DC12" s="38"/>
      <c r="DD12" s="38" t="s">
        <v>1108</v>
      </c>
      <c r="DE12" s="38"/>
      <c r="DF12" s="38"/>
      <c r="DG12" s="38" t="s">
        <v>1111</v>
      </c>
      <c r="DH12" s="38"/>
      <c r="DI12" s="38"/>
      <c r="DJ12" s="38" t="s">
        <v>605</v>
      </c>
      <c r="DK12" s="38"/>
      <c r="DL12" s="38"/>
      <c r="DM12" s="38" t="s">
        <v>1115</v>
      </c>
      <c r="DN12" s="38"/>
      <c r="DO12" s="38"/>
      <c r="DP12" s="38" t="s">
        <v>606</v>
      </c>
      <c r="DQ12" s="38"/>
      <c r="DR12" s="38"/>
      <c r="DS12" s="38" t="s">
        <v>607</v>
      </c>
      <c r="DT12" s="38"/>
      <c r="DU12" s="38"/>
      <c r="DV12" s="38" t="s">
        <v>1123</v>
      </c>
      <c r="DW12" s="38"/>
      <c r="DX12" s="38"/>
      <c r="DY12" s="38" t="s">
        <v>608</v>
      </c>
      <c r="DZ12" s="38"/>
      <c r="EA12" s="38"/>
      <c r="EB12" s="38" t="s">
        <v>609</v>
      </c>
      <c r="EC12" s="38"/>
      <c r="ED12" s="38"/>
      <c r="EE12" s="38" t="s">
        <v>610</v>
      </c>
      <c r="EF12" s="38"/>
      <c r="EG12" s="38"/>
      <c r="EH12" s="38" t="s">
        <v>611</v>
      </c>
      <c r="EI12" s="38"/>
      <c r="EJ12" s="38"/>
      <c r="EK12" s="57" t="s">
        <v>612</v>
      </c>
      <c r="EL12" s="57"/>
      <c r="EM12" s="57"/>
      <c r="EN12" s="38" t="s">
        <v>1134</v>
      </c>
      <c r="EO12" s="38"/>
      <c r="EP12" s="38"/>
      <c r="EQ12" s="38" t="s">
        <v>613</v>
      </c>
      <c r="ER12" s="38"/>
      <c r="ES12" s="38"/>
      <c r="ET12" s="38" t="s">
        <v>614</v>
      </c>
      <c r="EU12" s="38"/>
      <c r="EV12" s="38"/>
      <c r="EW12" s="38" t="s">
        <v>1140</v>
      </c>
      <c r="EX12" s="38"/>
      <c r="EY12" s="38"/>
      <c r="EZ12" s="38" t="s">
        <v>616</v>
      </c>
      <c r="FA12" s="38"/>
      <c r="FB12" s="38"/>
      <c r="FC12" s="38" t="s">
        <v>617</v>
      </c>
      <c r="FD12" s="38"/>
      <c r="FE12" s="38"/>
      <c r="FF12" s="38" t="s">
        <v>615</v>
      </c>
      <c r="FG12" s="38"/>
      <c r="FH12" s="38"/>
      <c r="FI12" s="38" t="s">
        <v>1145</v>
      </c>
      <c r="FJ12" s="38"/>
      <c r="FK12" s="38"/>
      <c r="FL12" s="38" t="s">
        <v>618</v>
      </c>
      <c r="FM12" s="38"/>
      <c r="FN12" s="38"/>
      <c r="FO12" s="38" t="s">
        <v>1149</v>
      </c>
      <c r="FP12" s="38"/>
      <c r="FQ12" s="38"/>
      <c r="FR12" s="38" t="s">
        <v>620</v>
      </c>
      <c r="FS12" s="38"/>
      <c r="FT12" s="38"/>
      <c r="FU12" s="57" t="s">
        <v>1332</v>
      </c>
      <c r="FV12" s="57"/>
      <c r="FW12" s="57"/>
      <c r="FX12" s="38" t="s">
        <v>1333</v>
      </c>
      <c r="FY12" s="38"/>
      <c r="FZ12" s="38"/>
      <c r="GA12" s="38" t="s">
        <v>624</v>
      </c>
      <c r="GB12" s="38"/>
      <c r="GC12" s="38"/>
      <c r="GD12" s="38" t="s">
        <v>1155</v>
      </c>
      <c r="GE12" s="38"/>
      <c r="GF12" s="38"/>
      <c r="GG12" s="38" t="s">
        <v>627</v>
      </c>
      <c r="GH12" s="38"/>
      <c r="GI12" s="38"/>
      <c r="GJ12" s="38" t="s">
        <v>1161</v>
      </c>
      <c r="GK12" s="38"/>
      <c r="GL12" s="38"/>
      <c r="GM12" s="38" t="s">
        <v>1165</v>
      </c>
      <c r="GN12" s="38"/>
      <c r="GO12" s="38"/>
      <c r="GP12" s="38" t="s">
        <v>1334</v>
      </c>
      <c r="GQ12" s="38"/>
      <c r="GR12" s="38"/>
    </row>
    <row r="13" spans="1:254" ht="156" x14ac:dyDescent="0.3">
      <c r="A13" s="47"/>
      <c r="B13" s="47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54" ht="15.6" x14ac:dyDescent="0.3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">
      <c r="A39" s="43" t="s">
        <v>278</v>
      </c>
      <c r="B39" s="4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45" t="s">
        <v>844</v>
      </c>
      <c r="B40" s="4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t="s">
        <v>813</v>
      </c>
    </row>
    <row r="43" spans="1:254" x14ac:dyDescent="0.3">
      <c r="B43" t="s">
        <v>814</v>
      </c>
      <c r="C43" t="s">
        <v>832</v>
      </c>
      <c r="D43" s="33">
        <f>(C40+F40+I40+L40+O40+R40)/6</f>
        <v>0</v>
      </c>
      <c r="E43">
        <f>D43/100*25</f>
        <v>0</v>
      </c>
    </row>
    <row r="44" spans="1:254" x14ac:dyDescent="0.3">
      <c r="B44" t="s">
        <v>815</v>
      </c>
      <c r="C44" t="s">
        <v>832</v>
      </c>
      <c r="D44" s="33">
        <f>(D40+G40+J40+M40+P40+S40)/6</f>
        <v>0</v>
      </c>
      <c r="E44">
        <f t="shared" ref="E44:E45" si="12">D44/100*25</f>
        <v>0</v>
      </c>
    </row>
    <row r="45" spans="1:254" x14ac:dyDescent="0.3">
      <c r="B45" t="s">
        <v>816</v>
      </c>
      <c r="C45" t="s">
        <v>832</v>
      </c>
      <c r="D45" s="33">
        <f>(E40+H40+K40+N40+Q40+T40)/6</f>
        <v>0</v>
      </c>
      <c r="E45">
        <f t="shared" si="12"/>
        <v>0</v>
      </c>
    </row>
    <row r="46" spans="1:254" x14ac:dyDescent="0.3">
      <c r="D46" s="28">
        <f>SUM(D43:D45)</f>
        <v>0</v>
      </c>
      <c r="E46" s="28">
        <f>SUM(E43:E45)</f>
        <v>0</v>
      </c>
    </row>
    <row r="47" spans="1:254" x14ac:dyDescent="0.3">
      <c r="B47" t="s">
        <v>814</v>
      </c>
      <c r="C47" t="s">
        <v>833</v>
      </c>
      <c r="D47" s="33">
        <f>(U40+X40+AA40+AD40+AG40+AJ40+AM40+AP40+AS40+AV40+AY40+BB40+BE40+BH40+BK40+BN40+BQ40+BT40)/18</f>
        <v>0</v>
      </c>
      <c r="E47">
        <f>D47/100*25</f>
        <v>0</v>
      </c>
    </row>
    <row r="48" spans="1:254" x14ac:dyDescent="0.3">
      <c r="B48" t="s">
        <v>815</v>
      </c>
      <c r="C48" t="s">
        <v>833</v>
      </c>
      <c r="D48" s="33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">
      <c r="B49" t="s">
        <v>816</v>
      </c>
      <c r="C49" t="s">
        <v>833</v>
      </c>
      <c r="D49" s="33">
        <f>(W40+Z40+AC40+AF40+AI40+AL40+AO40+AR40+AU40+AX40+BA40+BD40+BG40+BJ40+BM40+BP40+BS40+BV40)/18</f>
        <v>0</v>
      </c>
      <c r="E49">
        <f t="shared" si="13"/>
        <v>0</v>
      </c>
    </row>
    <row r="50" spans="2:5" x14ac:dyDescent="0.3">
      <c r="D50" s="28">
        <f>SUM(D47:D49)</f>
        <v>0</v>
      </c>
      <c r="E50" s="28">
        <f>SUM(E47:E49)</f>
        <v>0</v>
      </c>
    </row>
    <row r="51" spans="2:5" x14ac:dyDescent="0.3">
      <c r="B51" t="s">
        <v>814</v>
      </c>
      <c r="C51" t="s">
        <v>834</v>
      </c>
      <c r="D51" s="33">
        <f>(BW40+BZ40+CC40+CF40+CI40+CL40)/6</f>
        <v>0</v>
      </c>
      <c r="E51" s="18">
        <f>D51/100*25</f>
        <v>0</v>
      </c>
    </row>
    <row r="52" spans="2:5" x14ac:dyDescent="0.3">
      <c r="B52" t="s">
        <v>815</v>
      </c>
      <c r="C52" t="s">
        <v>834</v>
      </c>
      <c r="D52" s="33">
        <f>(BX40+CA40+CD40+CG40+CJ40+CM40)/6</f>
        <v>0</v>
      </c>
      <c r="E52" s="18">
        <f t="shared" ref="E52:E53" si="14">D52/100*25</f>
        <v>0</v>
      </c>
    </row>
    <row r="53" spans="2:5" x14ac:dyDescent="0.3">
      <c r="B53" t="s">
        <v>816</v>
      </c>
      <c r="C53" t="s">
        <v>834</v>
      </c>
      <c r="D53" s="33">
        <f>(BY40+CB40+CE40+CH40+CK40+CN40)/6</f>
        <v>0</v>
      </c>
      <c r="E53" s="18">
        <f t="shared" si="14"/>
        <v>0</v>
      </c>
    </row>
    <row r="54" spans="2:5" x14ac:dyDescent="0.3">
      <c r="D54" s="27">
        <f>SUM(D51:D53)</f>
        <v>0</v>
      </c>
      <c r="E54" s="28">
        <f>SUM(E51:E53)</f>
        <v>0</v>
      </c>
    </row>
    <row r="55" spans="2:5" x14ac:dyDescent="0.3">
      <c r="B55" t="s">
        <v>814</v>
      </c>
      <c r="C55" t="s">
        <v>835</v>
      </c>
      <c r="D55" s="33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">
      <c r="B56" t="s">
        <v>815</v>
      </c>
      <c r="C56" t="s">
        <v>835</v>
      </c>
      <c r="D56" s="33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">
      <c r="B57" t="s">
        <v>816</v>
      </c>
      <c r="C57" t="s">
        <v>835</v>
      </c>
      <c r="D57" s="33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3">
      <c r="D58" s="28">
        <f>SUM(D55:D57)</f>
        <v>0</v>
      </c>
      <c r="E58" s="28">
        <f>SUM(E55:E57)</f>
        <v>0</v>
      </c>
    </row>
    <row r="59" spans="2:5" x14ac:dyDescent="0.3">
      <c r="B59" t="s">
        <v>814</v>
      </c>
      <c r="C59" t="s">
        <v>836</v>
      </c>
      <c r="D59" s="33">
        <f>(GA40+GD40+GG40+GJ40+GM40+GP40)/6</f>
        <v>0</v>
      </c>
      <c r="E59">
        <f>D59/100*25</f>
        <v>0</v>
      </c>
    </row>
    <row r="60" spans="2:5" x14ac:dyDescent="0.3">
      <c r="B60" t="s">
        <v>815</v>
      </c>
      <c r="C60" t="s">
        <v>836</v>
      </c>
      <c r="D60" s="33">
        <f>(GB40+GE40+GH40+GK40+GN40+GQ40)/6</f>
        <v>0</v>
      </c>
      <c r="E60">
        <f t="shared" ref="E60:E61" si="16">D60/100*25</f>
        <v>0</v>
      </c>
    </row>
    <row r="61" spans="2:5" x14ac:dyDescent="0.3">
      <c r="B61" t="s">
        <v>816</v>
      </c>
      <c r="C61" t="s">
        <v>836</v>
      </c>
      <c r="D61" s="33">
        <f>(GC40+GF40+GI40+GL40+GO40+GR40)/6</f>
        <v>0</v>
      </c>
      <c r="E61">
        <f t="shared" si="16"/>
        <v>0</v>
      </c>
    </row>
    <row r="62" spans="2:5" x14ac:dyDescent="0.3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workbookViewId="0">
      <selection activeCell="B16" sqref="B16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 x14ac:dyDescent="0.3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 x14ac:dyDescent="0.3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3">
      <c r="A4" s="47" t="s">
        <v>0</v>
      </c>
      <c r="B4" s="47" t="s">
        <v>1</v>
      </c>
      <c r="C4" s="48" t="s">
        <v>57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58" t="s">
        <v>2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41" t="s">
        <v>88</v>
      </c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65" t="s">
        <v>115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7"/>
      <c r="HZ4" s="39" t="s">
        <v>138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692" ht="15" customHeight="1" x14ac:dyDescent="0.3">
      <c r="A5" s="47"/>
      <c r="B5" s="47"/>
      <c r="C5" s="42" t="s">
        <v>58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56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0" t="s">
        <v>717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331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2" t="s">
        <v>332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159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116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52" t="s">
        <v>174</v>
      </c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 t="s">
        <v>186</v>
      </c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 t="s">
        <v>117</v>
      </c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40" t="s">
        <v>139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692" ht="4.2" hidden="1" customHeight="1" x14ac:dyDescent="0.3">
      <c r="A6" s="47"/>
      <c r="B6" s="4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692" ht="16.2" hidden="1" customHeight="1" x14ac:dyDescent="0.3">
      <c r="A7" s="47"/>
      <c r="B7" s="4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692" ht="17.399999999999999" hidden="1" customHeight="1" x14ac:dyDescent="0.3">
      <c r="A8" s="47"/>
      <c r="B8" s="4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692" ht="18" hidden="1" customHeight="1" x14ac:dyDescent="0.3">
      <c r="A9" s="47"/>
      <c r="B9" s="4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692" ht="30" hidden="1" customHeight="1" x14ac:dyDescent="0.3">
      <c r="A10" s="47"/>
      <c r="B10" s="4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692" ht="15.6" x14ac:dyDescent="0.3">
      <c r="A11" s="47"/>
      <c r="B11" s="47"/>
      <c r="C11" s="42" t="s">
        <v>633</v>
      </c>
      <c r="D11" s="42" t="s">
        <v>5</v>
      </c>
      <c r="E11" s="42" t="s">
        <v>6</v>
      </c>
      <c r="F11" s="42" t="s">
        <v>634</v>
      </c>
      <c r="G11" s="42" t="s">
        <v>7</v>
      </c>
      <c r="H11" s="42" t="s">
        <v>8</v>
      </c>
      <c r="I11" s="42" t="s">
        <v>635</v>
      </c>
      <c r="J11" s="42" t="s">
        <v>9</v>
      </c>
      <c r="K11" s="42" t="s">
        <v>10</v>
      </c>
      <c r="L11" s="42" t="s">
        <v>707</v>
      </c>
      <c r="M11" s="42" t="s">
        <v>9</v>
      </c>
      <c r="N11" s="42" t="s">
        <v>10</v>
      </c>
      <c r="O11" s="42" t="s">
        <v>636</v>
      </c>
      <c r="P11" s="42" t="s">
        <v>11</v>
      </c>
      <c r="Q11" s="42" t="s">
        <v>4</v>
      </c>
      <c r="R11" s="42" t="s">
        <v>637</v>
      </c>
      <c r="S11" s="42" t="s">
        <v>6</v>
      </c>
      <c r="T11" s="42" t="s">
        <v>12</v>
      </c>
      <c r="U11" s="42" t="s">
        <v>638</v>
      </c>
      <c r="V11" s="42" t="s">
        <v>6</v>
      </c>
      <c r="W11" s="42" t="s">
        <v>12</v>
      </c>
      <c r="X11" s="42" t="s">
        <v>639</v>
      </c>
      <c r="Y11" s="42"/>
      <c r="Z11" s="42"/>
      <c r="AA11" s="42" t="s">
        <v>640</v>
      </c>
      <c r="AB11" s="42"/>
      <c r="AC11" s="42"/>
      <c r="AD11" s="42" t="s">
        <v>641</v>
      </c>
      <c r="AE11" s="42"/>
      <c r="AF11" s="42"/>
      <c r="AG11" s="42" t="s">
        <v>708</v>
      </c>
      <c r="AH11" s="42"/>
      <c r="AI11" s="42"/>
      <c r="AJ11" s="42" t="s">
        <v>642</v>
      </c>
      <c r="AK11" s="42"/>
      <c r="AL11" s="42"/>
      <c r="AM11" s="42" t="s">
        <v>643</v>
      </c>
      <c r="AN11" s="42"/>
      <c r="AO11" s="42"/>
      <c r="AP11" s="40" t="s">
        <v>644</v>
      </c>
      <c r="AQ11" s="40"/>
      <c r="AR11" s="40"/>
      <c r="AS11" s="42" t="s">
        <v>645</v>
      </c>
      <c r="AT11" s="42"/>
      <c r="AU11" s="42"/>
      <c r="AV11" s="42" t="s">
        <v>646</v>
      </c>
      <c r="AW11" s="42"/>
      <c r="AX11" s="42"/>
      <c r="AY11" s="42" t="s">
        <v>647</v>
      </c>
      <c r="AZ11" s="42"/>
      <c r="BA11" s="42"/>
      <c r="BB11" s="42" t="s">
        <v>648</v>
      </c>
      <c r="BC11" s="42"/>
      <c r="BD11" s="42"/>
      <c r="BE11" s="42" t="s">
        <v>649</v>
      </c>
      <c r="BF11" s="42"/>
      <c r="BG11" s="42"/>
      <c r="BH11" s="40" t="s">
        <v>650</v>
      </c>
      <c r="BI11" s="40"/>
      <c r="BJ11" s="40"/>
      <c r="BK11" s="40" t="s">
        <v>709</v>
      </c>
      <c r="BL11" s="40"/>
      <c r="BM11" s="40"/>
      <c r="BN11" s="42" t="s">
        <v>651</v>
      </c>
      <c r="BO11" s="42"/>
      <c r="BP11" s="42"/>
      <c r="BQ11" s="42" t="s">
        <v>652</v>
      </c>
      <c r="BR11" s="42"/>
      <c r="BS11" s="42"/>
      <c r="BT11" s="40" t="s">
        <v>653</v>
      </c>
      <c r="BU11" s="40"/>
      <c r="BV11" s="40"/>
      <c r="BW11" s="42" t="s">
        <v>654</v>
      </c>
      <c r="BX11" s="42"/>
      <c r="BY11" s="42"/>
      <c r="BZ11" s="42" t="s">
        <v>655</v>
      </c>
      <c r="CA11" s="42"/>
      <c r="CB11" s="42"/>
      <c r="CC11" s="42" t="s">
        <v>656</v>
      </c>
      <c r="CD11" s="42"/>
      <c r="CE11" s="42"/>
      <c r="CF11" s="42" t="s">
        <v>657</v>
      </c>
      <c r="CG11" s="42"/>
      <c r="CH11" s="42"/>
      <c r="CI11" s="42" t="s">
        <v>658</v>
      </c>
      <c r="CJ11" s="42"/>
      <c r="CK11" s="42"/>
      <c r="CL11" s="42" t="s">
        <v>659</v>
      </c>
      <c r="CM11" s="42"/>
      <c r="CN11" s="42"/>
      <c r="CO11" s="42" t="s">
        <v>710</v>
      </c>
      <c r="CP11" s="42"/>
      <c r="CQ11" s="42"/>
      <c r="CR11" s="42" t="s">
        <v>660</v>
      </c>
      <c r="CS11" s="42"/>
      <c r="CT11" s="42"/>
      <c r="CU11" s="42" t="s">
        <v>661</v>
      </c>
      <c r="CV11" s="42"/>
      <c r="CW11" s="42"/>
      <c r="CX11" s="42" t="s">
        <v>662</v>
      </c>
      <c r="CY11" s="42"/>
      <c r="CZ11" s="42"/>
      <c r="DA11" s="42" t="s">
        <v>663</v>
      </c>
      <c r="DB11" s="42"/>
      <c r="DC11" s="42"/>
      <c r="DD11" s="40" t="s">
        <v>664</v>
      </c>
      <c r="DE11" s="40"/>
      <c r="DF11" s="40"/>
      <c r="DG11" s="40" t="s">
        <v>665</v>
      </c>
      <c r="DH11" s="40"/>
      <c r="DI11" s="40"/>
      <c r="DJ11" s="40" t="s">
        <v>666</v>
      </c>
      <c r="DK11" s="40"/>
      <c r="DL11" s="40"/>
      <c r="DM11" s="40" t="s">
        <v>711</v>
      </c>
      <c r="DN11" s="40"/>
      <c r="DO11" s="40"/>
      <c r="DP11" s="40" t="s">
        <v>667</v>
      </c>
      <c r="DQ11" s="40"/>
      <c r="DR11" s="40"/>
      <c r="DS11" s="40" t="s">
        <v>668</v>
      </c>
      <c r="DT11" s="40"/>
      <c r="DU11" s="40"/>
      <c r="DV11" s="40" t="s">
        <v>669</v>
      </c>
      <c r="DW11" s="40"/>
      <c r="DX11" s="40"/>
      <c r="DY11" s="40" t="s">
        <v>670</v>
      </c>
      <c r="DZ11" s="40"/>
      <c r="EA11" s="40"/>
      <c r="EB11" s="40" t="s">
        <v>671</v>
      </c>
      <c r="EC11" s="40"/>
      <c r="ED11" s="40"/>
      <c r="EE11" s="40" t="s">
        <v>672</v>
      </c>
      <c r="EF11" s="40"/>
      <c r="EG11" s="40"/>
      <c r="EH11" s="40" t="s">
        <v>712</v>
      </c>
      <c r="EI11" s="40"/>
      <c r="EJ11" s="40"/>
      <c r="EK11" s="40" t="s">
        <v>673</v>
      </c>
      <c r="EL11" s="40"/>
      <c r="EM11" s="40"/>
      <c r="EN11" s="40" t="s">
        <v>674</v>
      </c>
      <c r="EO11" s="40"/>
      <c r="EP11" s="40"/>
      <c r="EQ11" s="40" t="s">
        <v>675</v>
      </c>
      <c r="ER11" s="40"/>
      <c r="ES11" s="40"/>
      <c r="ET11" s="40" t="s">
        <v>676</v>
      </c>
      <c r="EU11" s="40"/>
      <c r="EV11" s="40"/>
      <c r="EW11" s="40" t="s">
        <v>677</v>
      </c>
      <c r="EX11" s="40"/>
      <c r="EY11" s="40"/>
      <c r="EZ11" s="40" t="s">
        <v>678</v>
      </c>
      <c r="FA11" s="40"/>
      <c r="FB11" s="40"/>
      <c r="FC11" s="40" t="s">
        <v>679</v>
      </c>
      <c r="FD11" s="40"/>
      <c r="FE11" s="40"/>
      <c r="FF11" s="40" t="s">
        <v>680</v>
      </c>
      <c r="FG11" s="40"/>
      <c r="FH11" s="40"/>
      <c r="FI11" s="40" t="s">
        <v>681</v>
      </c>
      <c r="FJ11" s="40"/>
      <c r="FK11" s="40"/>
      <c r="FL11" s="40" t="s">
        <v>713</v>
      </c>
      <c r="FM11" s="40"/>
      <c r="FN11" s="40"/>
      <c r="FO11" s="40" t="s">
        <v>682</v>
      </c>
      <c r="FP11" s="40"/>
      <c r="FQ11" s="40"/>
      <c r="FR11" s="40" t="s">
        <v>683</v>
      </c>
      <c r="FS11" s="40"/>
      <c r="FT11" s="40"/>
      <c r="FU11" s="40" t="s">
        <v>684</v>
      </c>
      <c r="FV11" s="40"/>
      <c r="FW11" s="40"/>
      <c r="FX11" s="40" t="s">
        <v>685</v>
      </c>
      <c r="FY11" s="40"/>
      <c r="FZ11" s="40"/>
      <c r="GA11" s="40" t="s">
        <v>686</v>
      </c>
      <c r="GB11" s="40"/>
      <c r="GC11" s="40"/>
      <c r="GD11" s="40" t="s">
        <v>687</v>
      </c>
      <c r="GE11" s="40"/>
      <c r="GF11" s="40"/>
      <c r="GG11" s="40" t="s">
        <v>688</v>
      </c>
      <c r="GH11" s="40"/>
      <c r="GI11" s="40"/>
      <c r="GJ11" s="40" t="s">
        <v>689</v>
      </c>
      <c r="GK11" s="40"/>
      <c r="GL11" s="40"/>
      <c r="GM11" s="40" t="s">
        <v>690</v>
      </c>
      <c r="GN11" s="40"/>
      <c r="GO11" s="40"/>
      <c r="GP11" s="40" t="s">
        <v>714</v>
      </c>
      <c r="GQ11" s="40"/>
      <c r="GR11" s="40"/>
      <c r="GS11" s="40" t="s">
        <v>691</v>
      </c>
      <c r="GT11" s="40"/>
      <c r="GU11" s="40"/>
      <c r="GV11" s="40" t="s">
        <v>692</v>
      </c>
      <c r="GW11" s="40"/>
      <c r="GX11" s="40"/>
      <c r="GY11" s="40" t="s">
        <v>693</v>
      </c>
      <c r="GZ11" s="40"/>
      <c r="HA11" s="40"/>
      <c r="HB11" s="40" t="s">
        <v>694</v>
      </c>
      <c r="HC11" s="40"/>
      <c r="HD11" s="40"/>
      <c r="HE11" s="40" t="s">
        <v>695</v>
      </c>
      <c r="HF11" s="40"/>
      <c r="HG11" s="40"/>
      <c r="HH11" s="40" t="s">
        <v>696</v>
      </c>
      <c r="HI11" s="40"/>
      <c r="HJ11" s="40"/>
      <c r="HK11" s="40" t="s">
        <v>697</v>
      </c>
      <c r="HL11" s="40"/>
      <c r="HM11" s="40"/>
      <c r="HN11" s="40" t="s">
        <v>698</v>
      </c>
      <c r="HO11" s="40"/>
      <c r="HP11" s="40"/>
      <c r="HQ11" s="40" t="s">
        <v>699</v>
      </c>
      <c r="HR11" s="40"/>
      <c r="HS11" s="40"/>
      <c r="HT11" s="40" t="s">
        <v>715</v>
      </c>
      <c r="HU11" s="40"/>
      <c r="HV11" s="40"/>
      <c r="HW11" s="40" t="s">
        <v>700</v>
      </c>
      <c r="HX11" s="40"/>
      <c r="HY11" s="40"/>
      <c r="HZ11" s="40" t="s">
        <v>701</v>
      </c>
      <c r="IA11" s="40"/>
      <c r="IB11" s="40"/>
      <c r="IC11" s="40" t="s">
        <v>702</v>
      </c>
      <c r="ID11" s="40"/>
      <c r="IE11" s="40"/>
      <c r="IF11" s="40" t="s">
        <v>703</v>
      </c>
      <c r="IG11" s="40"/>
      <c r="IH11" s="40"/>
      <c r="II11" s="40" t="s">
        <v>716</v>
      </c>
      <c r="IJ11" s="40"/>
      <c r="IK11" s="40"/>
      <c r="IL11" s="40" t="s">
        <v>704</v>
      </c>
      <c r="IM11" s="40"/>
      <c r="IN11" s="40"/>
      <c r="IO11" s="40" t="s">
        <v>705</v>
      </c>
      <c r="IP11" s="40"/>
      <c r="IQ11" s="40"/>
      <c r="IR11" s="40" t="s">
        <v>706</v>
      </c>
      <c r="IS11" s="40"/>
      <c r="IT11" s="40"/>
    </row>
    <row r="12" spans="1:692" ht="93" customHeight="1" x14ac:dyDescent="0.3">
      <c r="A12" s="47"/>
      <c r="B12" s="47"/>
      <c r="C12" s="38" t="s">
        <v>1341</v>
      </c>
      <c r="D12" s="38"/>
      <c r="E12" s="38"/>
      <c r="F12" s="38" t="s">
        <v>1342</v>
      </c>
      <c r="G12" s="38"/>
      <c r="H12" s="38"/>
      <c r="I12" s="38" t="s">
        <v>1343</v>
      </c>
      <c r="J12" s="38"/>
      <c r="K12" s="38"/>
      <c r="L12" s="38" t="s">
        <v>1344</v>
      </c>
      <c r="M12" s="38"/>
      <c r="N12" s="38"/>
      <c r="O12" s="38" t="s">
        <v>1345</v>
      </c>
      <c r="P12" s="38"/>
      <c r="Q12" s="38"/>
      <c r="R12" s="38" t="s">
        <v>1346</v>
      </c>
      <c r="S12" s="38"/>
      <c r="T12" s="38"/>
      <c r="U12" s="38" t="s">
        <v>1347</v>
      </c>
      <c r="V12" s="38"/>
      <c r="W12" s="38"/>
      <c r="X12" s="38" t="s">
        <v>1348</v>
      </c>
      <c r="Y12" s="38"/>
      <c r="Z12" s="38"/>
      <c r="AA12" s="38" t="s">
        <v>1349</v>
      </c>
      <c r="AB12" s="38"/>
      <c r="AC12" s="38"/>
      <c r="AD12" s="38" t="s">
        <v>1350</v>
      </c>
      <c r="AE12" s="38"/>
      <c r="AF12" s="38"/>
      <c r="AG12" s="38" t="s">
        <v>1351</v>
      </c>
      <c r="AH12" s="38"/>
      <c r="AI12" s="38"/>
      <c r="AJ12" s="38" t="s">
        <v>1352</v>
      </c>
      <c r="AK12" s="38"/>
      <c r="AL12" s="38"/>
      <c r="AM12" s="38" t="s">
        <v>1353</v>
      </c>
      <c r="AN12" s="38"/>
      <c r="AO12" s="38"/>
      <c r="AP12" s="38" t="s">
        <v>1354</v>
      </c>
      <c r="AQ12" s="38"/>
      <c r="AR12" s="38"/>
      <c r="AS12" s="38" t="s">
        <v>1355</v>
      </c>
      <c r="AT12" s="38"/>
      <c r="AU12" s="38"/>
      <c r="AV12" s="38" t="s">
        <v>1356</v>
      </c>
      <c r="AW12" s="38"/>
      <c r="AX12" s="38"/>
      <c r="AY12" s="38" t="s">
        <v>1357</v>
      </c>
      <c r="AZ12" s="38"/>
      <c r="BA12" s="38"/>
      <c r="BB12" s="38" t="s">
        <v>1358</v>
      </c>
      <c r="BC12" s="38"/>
      <c r="BD12" s="38"/>
      <c r="BE12" s="38" t="s">
        <v>1359</v>
      </c>
      <c r="BF12" s="38"/>
      <c r="BG12" s="38"/>
      <c r="BH12" s="38" t="s">
        <v>1360</v>
      </c>
      <c r="BI12" s="38"/>
      <c r="BJ12" s="38"/>
      <c r="BK12" s="38" t="s">
        <v>1361</v>
      </c>
      <c r="BL12" s="38"/>
      <c r="BM12" s="38"/>
      <c r="BN12" s="38" t="s">
        <v>1362</v>
      </c>
      <c r="BO12" s="38"/>
      <c r="BP12" s="38"/>
      <c r="BQ12" s="38" t="s">
        <v>1363</v>
      </c>
      <c r="BR12" s="38"/>
      <c r="BS12" s="38"/>
      <c r="BT12" s="38" t="s">
        <v>1364</v>
      </c>
      <c r="BU12" s="38"/>
      <c r="BV12" s="38"/>
      <c r="BW12" s="38" t="s">
        <v>1365</v>
      </c>
      <c r="BX12" s="38"/>
      <c r="BY12" s="38"/>
      <c r="BZ12" s="38" t="s">
        <v>1201</v>
      </c>
      <c r="CA12" s="38"/>
      <c r="CB12" s="38"/>
      <c r="CC12" s="38" t="s">
        <v>1366</v>
      </c>
      <c r="CD12" s="38"/>
      <c r="CE12" s="38"/>
      <c r="CF12" s="38" t="s">
        <v>1367</v>
      </c>
      <c r="CG12" s="38"/>
      <c r="CH12" s="38"/>
      <c r="CI12" s="38" t="s">
        <v>1368</v>
      </c>
      <c r="CJ12" s="38"/>
      <c r="CK12" s="38"/>
      <c r="CL12" s="38" t="s">
        <v>1369</v>
      </c>
      <c r="CM12" s="38"/>
      <c r="CN12" s="38"/>
      <c r="CO12" s="38" t="s">
        <v>1370</v>
      </c>
      <c r="CP12" s="38"/>
      <c r="CQ12" s="38"/>
      <c r="CR12" s="38" t="s">
        <v>1371</v>
      </c>
      <c r="CS12" s="38"/>
      <c r="CT12" s="38"/>
      <c r="CU12" s="38" t="s">
        <v>1372</v>
      </c>
      <c r="CV12" s="38"/>
      <c r="CW12" s="38"/>
      <c r="CX12" s="38" t="s">
        <v>1373</v>
      </c>
      <c r="CY12" s="38"/>
      <c r="CZ12" s="38"/>
      <c r="DA12" s="38" t="s">
        <v>1374</v>
      </c>
      <c r="DB12" s="38"/>
      <c r="DC12" s="38"/>
      <c r="DD12" s="38" t="s">
        <v>1375</v>
      </c>
      <c r="DE12" s="38"/>
      <c r="DF12" s="38"/>
      <c r="DG12" s="38" t="s">
        <v>1376</v>
      </c>
      <c r="DH12" s="38"/>
      <c r="DI12" s="38"/>
      <c r="DJ12" s="57" t="s">
        <v>1377</v>
      </c>
      <c r="DK12" s="57"/>
      <c r="DL12" s="57"/>
      <c r="DM12" s="57" t="s">
        <v>1378</v>
      </c>
      <c r="DN12" s="57"/>
      <c r="DO12" s="57"/>
      <c r="DP12" s="57" t="s">
        <v>1379</v>
      </c>
      <c r="DQ12" s="57"/>
      <c r="DR12" s="57"/>
      <c r="DS12" s="57" t="s">
        <v>1380</v>
      </c>
      <c r="DT12" s="57"/>
      <c r="DU12" s="57"/>
      <c r="DV12" s="57" t="s">
        <v>747</v>
      </c>
      <c r="DW12" s="57"/>
      <c r="DX12" s="57"/>
      <c r="DY12" s="38" t="s">
        <v>763</v>
      </c>
      <c r="DZ12" s="38"/>
      <c r="EA12" s="38"/>
      <c r="EB12" s="38" t="s">
        <v>764</v>
      </c>
      <c r="EC12" s="38"/>
      <c r="ED12" s="38"/>
      <c r="EE12" s="38" t="s">
        <v>1233</v>
      </c>
      <c r="EF12" s="38"/>
      <c r="EG12" s="38"/>
      <c r="EH12" s="38" t="s">
        <v>765</v>
      </c>
      <c r="EI12" s="38"/>
      <c r="EJ12" s="38"/>
      <c r="EK12" s="38" t="s">
        <v>1336</v>
      </c>
      <c r="EL12" s="38"/>
      <c r="EM12" s="38"/>
      <c r="EN12" s="38" t="s">
        <v>768</v>
      </c>
      <c r="EO12" s="38"/>
      <c r="EP12" s="38"/>
      <c r="EQ12" s="38" t="s">
        <v>1242</v>
      </c>
      <c r="ER12" s="38"/>
      <c r="ES12" s="38"/>
      <c r="ET12" s="38" t="s">
        <v>773</v>
      </c>
      <c r="EU12" s="38"/>
      <c r="EV12" s="38"/>
      <c r="EW12" s="38" t="s">
        <v>1245</v>
      </c>
      <c r="EX12" s="38"/>
      <c r="EY12" s="38"/>
      <c r="EZ12" s="38" t="s">
        <v>1247</v>
      </c>
      <c r="FA12" s="38"/>
      <c r="FB12" s="38"/>
      <c r="FC12" s="38" t="s">
        <v>1249</v>
      </c>
      <c r="FD12" s="38"/>
      <c r="FE12" s="38"/>
      <c r="FF12" s="38" t="s">
        <v>1337</v>
      </c>
      <c r="FG12" s="38"/>
      <c r="FH12" s="38"/>
      <c r="FI12" s="38" t="s">
        <v>1252</v>
      </c>
      <c r="FJ12" s="38"/>
      <c r="FK12" s="38"/>
      <c r="FL12" s="38" t="s">
        <v>777</v>
      </c>
      <c r="FM12" s="38"/>
      <c r="FN12" s="38"/>
      <c r="FO12" s="38" t="s">
        <v>1256</v>
      </c>
      <c r="FP12" s="38"/>
      <c r="FQ12" s="38"/>
      <c r="FR12" s="38" t="s">
        <v>1259</v>
      </c>
      <c r="FS12" s="38"/>
      <c r="FT12" s="38"/>
      <c r="FU12" s="38" t="s">
        <v>1263</v>
      </c>
      <c r="FV12" s="38"/>
      <c r="FW12" s="38"/>
      <c r="FX12" s="38" t="s">
        <v>1265</v>
      </c>
      <c r="FY12" s="38"/>
      <c r="FZ12" s="38"/>
      <c r="GA12" s="57" t="s">
        <v>1268</v>
      </c>
      <c r="GB12" s="57"/>
      <c r="GC12" s="57"/>
      <c r="GD12" s="38" t="s">
        <v>782</v>
      </c>
      <c r="GE12" s="38"/>
      <c r="GF12" s="38"/>
      <c r="GG12" s="57" t="s">
        <v>1275</v>
      </c>
      <c r="GH12" s="57"/>
      <c r="GI12" s="57"/>
      <c r="GJ12" s="57" t="s">
        <v>1276</v>
      </c>
      <c r="GK12" s="57"/>
      <c r="GL12" s="57"/>
      <c r="GM12" s="57" t="s">
        <v>1278</v>
      </c>
      <c r="GN12" s="57"/>
      <c r="GO12" s="57"/>
      <c r="GP12" s="57" t="s">
        <v>1279</v>
      </c>
      <c r="GQ12" s="57"/>
      <c r="GR12" s="57"/>
      <c r="GS12" s="57" t="s">
        <v>789</v>
      </c>
      <c r="GT12" s="57"/>
      <c r="GU12" s="57"/>
      <c r="GV12" s="57" t="s">
        <v>791</v>
      </c>
      <c r="GW12" s="57"/>
      <c r="GX12" s="57"/>
      <c r="GY12" s="57" t="s">
        <v>792</v>
      </c>
      <c r="GZ12" s="57"/>
      <c r="HA12" s="57"/>
      <c r="HB12" s="38" t="s">
        <v>1286</v>
      </c>
      <c r="HC12" s="38"/>
      <c r="HD12" s="38"/>
      <c r="HE12" s="38" t="s">
        <v>1288</v>
      </c>
      <c r="HF12" s="38"/>
      <c r="HG12" s="38"/>
      <c r="HH12" s="38" t="s">
        <v>798</v>
      </c>
      <c r="HI12" s="38"/>
      <c r="HJ12" s="38"/>
      <c r="HK12" s="38" t="s">
        <v>1289</v>
      </c>
      <c r="HL12" s="38"/>
      <c r="HM12" s="38"/>
      <c r="HN12" s="38" t="s">
        <v>1292</v>
      </c>
      <c r="HO12" s="38"/>
      <c r="HP12" s="38"/>
      <c r="HQ12" s="38" t="s">
        <v>801</v>
      </c>
      <c r="HR12" s="38"/>
      <c r="HS12" s="38"/>
      <c r="HT12" s="38" t="s">
        <v>799</v>
      </c>
      <c r="HU12" s="38"/>
      <c r="HV12" s="38"/>
      <c r="HW12" s="38" t="s">
        <v>619</v>
      </c>
      <c r="HX12" s="38"/>
      <c r="HY12" s="38"/>
      <c r="HZ12" s="38" t="s">
        <v>1301</v>
      </c>
      <c r="IA12" s="38"/>
      <c r="IB12" s="38"/>
      <c r="IC12" s="38" t="s">
        <v>1305</v>
      </c>
      <c r="ID12" s="38"/>
      <c r="IE12" s="38"/>
      <c r="IF12" s="38" t="s">
        <v>804</v>
      </c>
      <c r="IG12" s="38"/>
      <c r="IH12" s="38"/>
      <c r="II12" s="38" t="s">
        <v>1310</v>
      </c>
      <c r="IJ12" s="38"/>
      <c r="IK12" s="38"/>
      <c r="IL12" s="38" t="s">
        <v>1311</v>
      </c>
      <c r="IM12" s="38"/>
      <c r="IN12" s="38"/>
      <c r="IO12" s="38" t="s">
        <v>1315</v>
      </c>
      <c r="IP12" s="38"/>
      <c r="IQ12" s="38"/>
      <c r="IR12" s="38" t="s">
        <v>1319</v>
      </c>
      <c r="IS12" s="38"/>
      <c r="IT12" s="38"/>
    </row>
    <row r="13" spans="1:692" ht="122.25" customHeight="1" x14ac:dyDescent="0.3">
      <c r="A13" s="47"/>
      <c r="B13" s="47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8" x14ac:dyDescent="0.35">
      <c r="A14" s="2">
        <v>1</v>
      </c>
      <c r="B14" s="3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">
      <c r="A39" s="43" t="s">
        <v>278</v>
      </c>
      <c r="B39" s="44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">
      <c r="A40" s="45" t="s">
        <v>843</v>
      </c>
      <c r="B40" s="4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">
      <c r="B42" t="s">
        <v>813</v>
      </c>
    </row>
    <row r="43" spans="1:692" x14ac:dyDescent="0.3">
      <c r="B43" t="s">
        <v>814</v>
      </c>
      <c r="C43" t="s">
        <v>808</v>
      </c>
      <c r="D43" s="33">
        <f>(C40+F40+I40+L40+O40+R40+U40)/7</f>
        <v>0</v>
      </c>
      <c r="E43" s="18">
        <f>D43/100*25</f>
        <v>0</v>
      </c>
    </row>
    <row r="44" spans="1:692" x14ac:dyDescent="0.3">
      <c r="B44" t="s">
        <v>815</v>
      </c>
      <c r="C44" t="s">
        <v>808</v>
      </c>
      <c r="D44" s="33">
        <f>(D40+G40+J40+M40+P40+S40+V40)/7</f>
        <v>0</v>
      </c>
      <c r="E44" s="18">
        <f t="shared" ref="E44:E45" si="16">D44/100*25</f>
        <v>0</v>
      </c>
    </row>
    <row r="45" spans="1:692" x14ac:dyDescent="0.3">
      <c r="B45" t="s">
        <v>816</v>
      </c>
      <c r="C45" t="s">
        <v>808</v>
      </c>
      <c r="D45" s="33">
        <f>(E40+H40+K40+N40+Q40+T40+W40)/7</f>
        <v>0</v>
      </c>
      <c r="E45" s="18">
        <f t="shared" si="16"/>
        <v>0</v>
      </c>
    </row>
    <row r="46" spans="1:692" x14ac:dyDescent="0.3">
      <c r="D46" s="27">
        <f>SUM(D43:D45)</f>
        <v>0</v>
      </c>
      <c r="E46" s="27">
        <f>SUM(E43:E45)</f>
        <v>0</v>
      </c>
    </row>
    <row r="47" spans="1:692" x14ac:dyDescent="0.3">
      <c r="B47" t="s">
        <v>814</v>
      </c>
      <c r="C47" t="s">
        <v>809</v>
      </c>
      <c r="D47" s="33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">
      <c r="B48" t="s">
        <v>815</v>
      </c>
      <c r="C48" t="s">
        <v>809</v>
      </c>
      <c r="D48" s="33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">
      <c r="B49" t="s">
        <v>816</v>
      </c>
      <c r="C49" t="s">
        <v>809</v>
      </c>
      <c r="D49" s="33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">
      <c r="D50" s="27">
        <f>SUM(D47:D49)</f>
        <v>0</v>
      </c>
      <c r="E50" s="27">
        <f>SUM(E47:E49)</f>
        <v>0</v>
      </c>
    </row>
    <row r="51" spans="2:5" x14ac:dyDescent="0.3">
      <c r="B51" t="s">
        <v>814</v>
      </c>
      <c r="C51" t="s">
        <v>810</v>
      </c>
      <c r="D51" s="33">
        <f>(DD40+DG40+DJ40+DM40+DP40+DS40+DV40)/7</f>
        <v>0</v>
      </c>
      <c r="E51" s="18">
        <f>D51/100*25</f>
        <v>0</v>
      </c>
    </row>
    <row r="52" spans="2:5" x14ac:dyDescent="0.3">
      <c r="B52" t="s">
        <v>815</v>
      </c>
      <c r="C52" t="s">
        <v>810</v>
      </c>
      <c r="D52" s="33">
        <f>(DD40+DG40+DJ40+DM40+DP40+DS40+DV40)/7</f>
        <v>0</v>
      </c>
      <c r="E52" s="18">
        <f t="shared" ref="E52:E53" si="18">D52/100*25</f>
        <v>0</v>
      </c>
    </row>
    <row r="53" spans="2:5" x14ac:dyDescent="0.3">
      <c r="B53" t="s">
        <v>816</v>
      </c>
      <c r="C53" t="s">
        <v>810</v>
      </c>
      <c r="D53" s="33">
        <f>(DF40+DI40+DL40+DO40+DR40+DU40+DX40)/7</f>
        <v>0</v>
      </c>
      <c r="E53" s="18">
        <f t="shared" si="18"/>
        <v>0</v>
      </c>
    </row>
    <row r="54" spans="2:5" x14ac:dyDescent="0.3">
      <c r="D54" s="27">
        <f>SUM(D51:D53)</f>
        <v>0</v>
      </c>
      <c r="E54" s="27">
        <f>SUM(E51:E53)</f>
        <v>0</v>
      </c>
    </row>
    <row r="55" spans="2:5" x14ac:dyDescent="0.3">
      <c r="B55" t="s">
        <v>814</v>
      </c>
      <c r="C55" t="s">
        <v>811</v>
      </c>
      <c r="D55" s="33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">
      <c r="B56" t="s">
        <v>815</v>
      </c>
      <c r="C56" t="s">
        <v>811</v>
      </c>
      <c r="D56" s="33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">
      <c r="B57" t="s">
        <v>816</v>
      </c>
      <c r="C57" t="s">
        <v>811</v>
      </c>
      <c r="D57" s="33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">
      <c r="D58" s="27">
        <f>SUM(D55:D57)</f>
        <v>0</v>
      </c>
      <c r="E58" s="27">
        <f>SUM(E55:E57)</f>
        <v>0</v>
      </c>
    </row>
    <row r="59" spans="2:5" x14ac:dyDescent="0.3">
      <c r="B59" t="s">
        <v>814</v>
      </c>
      <c r="C59" t="s">
        <v>812</v>
      </c>
      <c r="D59" s="33">
        <f>(HZ40+IC40+IF40+II40+IL40+IO40+IR40)/7</f>
        <v>0</v>
      </c>
      <c r="E59" s="18">
        <f>D59/100*25</f>
        <v>0</v>
      </c>
    </row>
    <row r="60" spans="2:5" x14ac:dyDescent="0.3">
      <c r="B60" t="s">
        <v>815</v>
      </c>
      <c r="C60" t="s">
        <v>812</v>
      </c>
      <c r="D60" s="33">
        <f>(IA40+ID40+IG40+IJ40+IM40+IP40+IS40)/7</f>
        <v>0</v>
      </c>
      <c r="E60" s="18">
        <f t="shared" ref="E60:E61" si="20">D60/100*25</f>
        <v>0</v>
      </c>
    </row>
    <row r="61" spans="2:5" x14ac:dyDescent="0.3">
      <c r="B61" t="s">
        <v>816</v>
      </c>
      <c r="C61" t="s">
        <v>812</v>
      </c>
      <c r="D61" s="33">
        <f>(IB40+IE40+IH40+IK40+IN40+IQ40+IT40)/7</f>
        <v>0</v>
      </c>
      <c r="E61" s="18">
        <f t="shared" si="20"/>
        <v>0</v>
      </c>
    </row>
    <row r="62" spans="2:5" x14ac:dyDescent="0.3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saule.markabaeva66@outlook.com</cp:lastModifiedBy>
  <dcterms:created xsi:type="dcterms:W3CDTF">2022-12-22T06:57:03Z</dcterms:created>
  <dcterms:modified xsi:type="dcterms:W3CDTF">2024-01-04T01:58:35Z</dcterms:modified>
</cp:coreProperties>
</file>