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nayev\Desktop\Кобелек\2024-2025 уч год\"/>
    </mc:Choice>
  </mc:AlternateContent>
  <bookViews>
    <workbookView xWindow="0" yWindow="0" windowWidth="23040" windowHeight="8616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Предшкольная группа" sheetId="5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" l="1"/>
  <c r="D43" i="3"/>
  <c r="D41" i="3"/>
  <c r="L38" i="3"/>
  <c r="L39" i="3"/>
  <c r="L37" i="3"/>
  <c r="J39" i="3"/>
  <c r="J38" i="3"/>
  <c r="J37" i="3"/>
  <c r="H38" i="3"/>
  <c r="H39" i="3"/>
  <c r="H37" i="3"/>
  <c r="F38" i="3"/>
  <c r="F39" i="3"/>
  <c r="F37" i="3"/>
  <c r="D38" i="3"/>
  <c r="D39" i="3"/>
  <c r="D37" i="3"/>
  <c r="D33" i="3"/>
  <c r="D34" i="3"/>
  <c r="D32" i="3"/>
  <c r="H29" i="3"/>
  <c r="H30" i="3"/>
  <c r="H28" i="3"/>
  <c r="F29" i="3"/>
  <c r="F30" i="3"/>
  <c r="F28" i="3"/>
  <c r="D29" i="3"/>
  <c r="D30" i="3"/>
  <c r="D28" i="3"/>
  <c r="D24" i="3"/>
  <c r="D25" i="3"/>
  <c r="D23" i="3"/>
  <c r="D39" i="5"/>
  <c r="D40" i="5"/>
  <c r="D38" i="5"/>
  <c r="L35" i="5"/>
  <c r="L36" i="5"/>
  <c r="L34" i="5"/>
  <c r="J35" i="5"/>
  <c r="J36" i="5"/>
  <c r="J34" i="5"/>
  <c r="H35" i="5"/>
  <c r="H36" i="5"/>
  <c r="H34" i="5"/>
  <c r="F35" i="5"/>
  <c r="F36" i="5"/>
  <c r="F34" i="5"/>
  <c r="D35" i="5"/>
  <c r="D36" i="5"/>
  <c r="D34" i="5"/>
  <c r="D30" i="5"/>
  <c r="D31" i="5"/>
  <c r="D29" i="5"/>
  <c r="J26" i="5"/>
  <c r="J27" i="5"/>
  <c r="J25" i="5"/>
  <c r="H26" i="5"/>
  <c r="H27" i="5"/>
  <c r="H25" i="5"/>
  <c r="F26" i="5"/>
  <c r="F27" i="5"/>
  <c r="F25" i="5"/>
  <c r="D26" i="5"/>
  <c r="D27" i="5"/>
  <c r="D25" i="5"/>
  <c r="D21" i="5"/>
  <c r="D22" i="5"/>
  <c r="D20" i="5"/>
  <c r="L40" i="2" l="1"/>
  <c r="L41" i="2"/>
  <c r="L39" i="2"/>
  <c r="J39" i="2"/>
  <c r="F40" i="2"/>
  <c r="F41" i="2"/>
  <c r="F39" i="2"/>
  <c r="D36" i="2"/>
  <c r="D35" i="2"/>
  <c r="D34" i="2"/>
  <c r="D17" i="5" l="1"/>
  <c r="C17" i="5"/>
  <c r="AO20" i="3"/>
  <c r="AS20" i="3"/>
  <c r="AU20" i="3"/>
  <c r="CB20" i="3"/>
  <c r="FO16" i="5" l="1"/>
  <c r="FO17" i="5" s="1"/>
  <c r="EI19" i="3"/>
  <c r="EI20" i="3" s="1"/>
  <c r="DR21" i="2" l="1"/>
  <c r="DR22" i="2" s="1"/>
  <c r="DQ21" i="2"/>
  <c r="DQ22" i="2" s="1"/>
  <c r="DP21" i="2"/>
  <c r="DP22" i="2" s="1"/>
  <c r="DO21" i="2"/>
  <c r="DO22" i="2" s="1"/>
  <c r="DN21" i="2"/>
  <c r="DN22" i="2" s="1"/>
  <c r="DM21" i="2"/>
  <c r="DM22" i="2" s="1"/>
  <c r="DL21" i="2"/>
  <c r="DL22" i="2" s="1"/>
  <c r="DK21" i="2"/>
  <c r="DK22" i="2" s="1"/>
  <c r="DJ21" i="2"/>
  <c r="DJ22" i="2" s="1"/>
  <c r="DI21" i="2"/>
  <c r="DI22" i="2" s="1"/>
  <c r="DH21" i="2"/>
  <c r="DH22" i="2" s="1"/>
  <c r="DG21" i="2"/>
  <c r="DG22" i="2" s="1"/>
  <c r="DF21" i="2"/>
  <c r="DF22" i="2" s="1"/>
  <c r="DE21" i="2"/>
  <c r="DE22" i="2" s="1"/>
  <c r="DD21" i="2"/>
  <c r="DD22" i="2" s="1"/>
  <c r="DC21" i="2"/>
  <c r="DC22" i="2" s="1"/>
  <c r="DB21" i="2"/>
  <c r="DB22" i="2" s="1"/>
  <c r="DA21" i="2"/>
  <c r="DA22" i="2" s="1"/>
  <c r="CZ21" i="2"/>
  <c r="CZ22" i="2" s="1"/>
  <c r="CY21" i="2"/>
  <c r="CY22" i="2" s="1"/>
  <c r="CX21" i="2"/>
  <c r="CX22" i="2" s="1"/>
  <c r="CW21" i="2"/>
  <c r="CW22" i="2" s="1"/>
  <c r="CV21" i="2"/>
  <c r="CV22" i="2" s="1"/>
  <c r="CU21" i="2"/>
  <c r="CU22" i="2" s="1"/>
  <c r="CT21" i="2"/>
  <c r="CT22" i="2" s="1"/>
  <c r="CS21" i="2"/>
  <c r="CS22" i="2" s="1"/>
  <c r="CR21" i="2"/>
  <c r="CR22" i="2" s="1"/>
  <c r="CQ21" i="2"/>
  <c r="CQ22" i="2" s="1"/>
  <c r="CP21" i="2"/>
  <c r="CP22" i="2" s="1"/>
  <c r="CO21" i="2"/>
  <c r="CO22" i="2" s="1"/>
  <c r="CN21" i="2"/>
  <c r="CN22" i="2" s="1"/>
  <c r="CM21" i="2"/>
  <c r="CM22" i="2" s="1"/>
  <c r="CL21" i="2"/>
  <c r="CL22" i="2" s="1"/>
  <c r="CK21" i="2"/>
  <c r="CK22" i="2" s="1"/>
  <c r="CJ21" i="2"/>
  <c r="CJ22" i="2" s="1"/>
  <c r="CI21" i="2"/>
  <c r="CI22" i="2" s="1"/>
  <c r="CH21" i="2"/>
  <c r="CH22" i="2" s="1"/>
  <c r="CG21" i="2"/>
  <c r="CG22" i="2" s="1"/>
  <c r="CF21" i="2"/>
  <c r="CF22" i="2" s="1"/>
  <c r="CE21" i="2"/>
  <c r="CE22" i="2" s="1"/>
  <c r="CD21" i="2"/>
  <c r="CD22" i="2" s="1"/>
  <c r="CC21" i="2"/>
  <c r="CC22" i="2" s="1"/>
  <c r="CB21" i="2"/>
  <c r="CB22" i="2" s="1"/>
  <c r="CA21" i="2"/>
  <c r="CA22" i="2" s="1"/>
  <c r="BZ21" i="2"/>
  <c r="BZ22" i="2" s="1"/>
  <c r="BY21" i="2"/>
  <c r="BY22" i="2" s="1"/>
  <c r="BX21" i="2"/>
  <c r="BX22" i="2" s="1"/>
  <c r="BW21" i="2"/>
  <c r="BW22" i="2" s="1"/>
  <c r="BV21" i="2"/>
  <c r="BV22" i="2" s="1"/>
  <c r="BU21" i="2"/>
  <c r="BU22" i="2" s="1"/>
  <c r="BT21" i="2"/>
  <c r="BT22" i="2" s="1"/>
  <c r="BS21" i="2"/>
  <c r="BS22" i="2" s="1"/>
  <c r="BR21" i="2"/>
  <c r="BR22" i="2" s="1"/>
  <c r="BQ21" i="2"/>
  <c r="BQ22" i="2" s="1"/>
  <c r="BP21" i="2"/>
  <c r="BP22" i="2" s="1"/>
  <c r="BO21" i="2"/>
  <c r="BO22" i="2" s="1"/>
  <c r="BN21" i="2"/>
  <c r="BN22" i="2" s="1"/>
  <c r="BM21" i="2"/>
  <c r="BM22" i="2" s="1"/>
  <c r="BL21" i="2"/>
  <c r="BL22" i="2" s="1"/>
  <c r="BK21" i="2"/>
  <c r="BK22" i="2" s="1"/>
  <c r="BJ21" i="2"/>
  <c r="BJ22" i="2" s="1"/>
  <c r="BI21" i="2"/>
  <c r="BI22" i="2" s="1"/>
  <c r="BH21" i="2"/>
  <c r="BH22" i="2" s="1"/>
  <c r="BG21" i="2"/>
  <c r="BG22" i="2" s="1"/>
  <c r="BF21" i="2"/>
  <c r="BF22" i="2" s="1"/>
  <c r="BE21" i="2"/>
  <c r="BE22" i="2" s="1"/>
  <c r="BD21" i="2"/>
  <c r="BD22" i="2" s="1"/>
  <c r="BC21" i="2"/>
  <c r="BC22" i="2" s="1"/>
  <c r="BB21" i="2"/>
  <c r="BB22" i="2" s="1"/>
  <c r="BA21" i="2"/>
  <c r="BA22" i="2" s="1"/>
  <c r="AZ21" i="2"/>
  <c r="AZ22" i="2" s="1"/>
  <c r="AY21" i="2"/>
  <c r="AY22" i="2" s="1"/>
  <c r="AX21" i="2"/>
  <c r="AX22" i="2" s="1"/>
  <c r="AW21" i="2"/>
  <c r="AW22" i="2" s="1"/>
  <c r="AV21" i="2"/>
  <c r="AV22" i="2" s="1"/>
  <c r="AU21" i="2"/>
  <c r="AU22" i="2" s="1"/>
  <c r="AT21" i="2"/>
  <c r="AT22" i="2" s="1"/>
  <c r="AS21" i="2"/>
  <c r="AS22" i="2" s="1"/>
  <c r="AR21" i="2"/>
  <c r="AR22" i="2" s="1"/>
  <c r="AQ21" i="2"/>
  <c r="AQ22" i="2" s="1"/>
  <c r="AP21" i="2"/>
  <c r="AP22" i="2" s="1"/>
  <c r="AO21" i="2"/>
  <c r="AO22" i="2" s="1"/>
  <c r="AN21" i="2"/>
  <c r="AN22" i="2" s="1"/>
  <c r="AM21" i="2"/>
  <c r="AM22" i="2" s="1"/>
  <c r="AL21" i="2"/>
  <c r="AL22" i="2" s="1"/>
  <c r="AK21" i="2"/>
  <c r="AK22" i="2" s="1"/>
  <c r="AJ21" i="2"/>
  <c r="AJ22" i="2" s="1"/>
  <c r="AI21" i="2"/>
  <c r="AI22" i="2" s="1"/>
  <c r="AH21" i="2"/>
  <c r="AH22" i="2" s="1"/>
  <c r="AG21" i="2"/>
  <c r="AG22" i="2" s="1"/>
  <c r="AF21" i="2"/>
  <c r="AF22" i="2" s="1"/>
  <c r="AE21" i="2"/>
  <c r="AE22" i="2" s="1"/>
  <c r="AD21" i="2"/>
  <c r="AD22" i="2" s="1"/>
  <c r="AC21" i="2"/>
  <c r="AC22" i="2" s="1"/>
  <c r="AB21" i="2"/>
  <c r="AB22" i="2" s="1"/>
  <c r="AA21" i="2"/>
  <c r="AA22" i="2" s="1"/>
  <c r="Z21" i="2"/>
  <c r="Z22" i="2" s="1"/>
  <c r="Y21" i="2"/>
  <c r="Y22" i="2" s="1"/>
  <c r="X21" i="2"/>
  <c r="X22" i="2" s="1"/>
  <c r="W21" i="2"/>
  <c r="W22" i="2" s="1"/>
  <c r="V21" i="2"/>
  <c r="V22" i="2" s="1"/>
  <c r="U21" i="2"/>
  <c r="U22" i="2" s="1"/>
  <c r="T21" i="2"/>
  <c r="T22" i="2" s="1"/>
  <c r="S21" i="2"/>
  <c r="S22" i="2" s="1"/>
  <c r="R21" i="2"/>
  <c r="R22" i="2" s="1"/>
  <c r="Q21" i="2"/>
  <c r="Q22" i="2" s="1"/>
  <c r="P21" i="2"/>
  <c r="P22" i="2" s="1"/>
  <c r="O21" i="2"/>
  <c r="O22" i="2" s="1"/>
  <c r="N21" i="2"/>
  <c r="N22" i="2" s="1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IT16" i="5"/>
  <c r="IT17" i="5" s="1"/>
  <c r="IS16" i="5"/>
  <c r="IS17" i="5" s="1"/>
  <c r="IR16" i="5"/>
  <c r="IR17" i="5" s="1"/>
  <c r="IQ16" i="5"/>
  <c r="IQ17" i="5" s="1"/>
  <c r="IP16" i="5"/>
  <c r="IP17" i="5" s="1"/>
  <c r="IO16" i="5"/>
  <c r="IO17" i="5" s="1"/>
  <c r="IN16" i="5"/>
  <c r="IN17" i="5" s="1"/>
  <c r="IM16" i="5"/>
  <c r="IM17" i="5" s="1"/>
  <c r="IL16" i="5"/>
  <c r="IL17" i="5" s="1"/>
  <c r="IK16" i="5"/>
  <c r="IK17" i="5" s="1"/>
  <c r="IJ16" i="5"/>
  <c r="IJ17" i="5" s="1"/>
  <c r="II16" i="5"/>
  <c r="II17" i="5" s="1"/>
  <c r="IH16" i="5"/>
  <c r="IH17" i="5" s="1"/>
  <c r="IG16" i="5"/>
  <c r="IG17" i="5" s="1"/>
  <c r="IF16" i="5"/>
  <c r="IF17" i="5" s="1"/>
  <c r="IE16" i="5"/>
  <c r="IE17" i="5" s="1"/>
  <c r="ID16" i="5"/>
  <c r="ID17" i="5" s="1"/>
  <c r="IC16" i="5"/>
  <c r="IC17" i="5" s="1"/>
  <c r="IB16" i="5"/>
  <c r="IB17" i="5" s="1"/>
  <c r="IA16" i="5"/>
  <c r="IA17" i="5" s="1"/>
  <c r="HZ16" i="5"/>
  <c r="HZ17" i="5" s="1"/>
  <c r="HY16" i="5"/>
  <c r="HY17" i="5" s="1"/>
  <c r="HX16" i="5"/>
  <c r="HX17" i="5" s="1"/>
  <c r="HW16" i="5"/>
  <c r="HW17" i="5" s="1"/>
  <c r="HV16" i="5"/>
  <c r="HV17" i="5" s="1"/>
  <c r="HU16" i="5"/>
  <c r="HU17" i="5" s="1"/>
  <c r="HT16" i="5"/>
  <c r="HT17" i="5" s="1"/>
  <c r="HS16" i="5"/>
  <c r="HS17" i="5" s="1"/>
  <c r="HR16" i="5"/>
  <c r="HR17" i="5" s="1"/>
  <c r="HQ16" i="5"/>
  <c r="HQ17" i="5" s="1"/>
  <c r="HP16" i="5"/>
  <c r="HP17" i="5" s="1"/>
  <c r="HO16" i="5"/>
  <c r="HO17" i="5" s="1"/>
  <c r="HN16" i="5"/>
  <c r="HN17" i="5" s="1"/>
  <c r="HM16" i="5"/>
  <c r="HM17" i="5" s="1"/>
  <c r="HL16" i="5"/>
  <c r="HL17" i="5" s="1"/>
  <c r="HK16" i="5"/>
  <c r="HK17" i="5" s="1"/>
  <c r="HJ16" i="5"/>
  <c r="HJ17" i="5" s="1"/>
  <c r="HI16" i="5"/>
  <c r="HI17" i="5" s="1"/>
  <c r="HH16" i="5"/>
  <c r="HH17" i="5" s="1"/>
  <c r="HG16" i="5"/>
  <c r="HG17" i="5" s="1"/>
  <c r="HF16" i="5"/>
  <c r="HF17" i="5" s="1"/>
  <c r="HE16" i="5"/>
  <c r="HE17" i="5" s="1"/>
  <c r="HD16" i="5"/>
  <c r="HD17" i="5" s="1"/>
  <c r="HC16" i="5"/>
  <c r="HC17" i="5" s="1"/>
  <c r="HB16" i="5"/>
  <c r="HB17" i="5" s="1"/>
  <c r="HA16" i="5"/>
  <c r="HA17" i="5" s="1"/>
  <c r="GZ16" i="5"/>
  <c r="GZ17" i="5" s="1"/>
  <c r="GY16" i="5"/>
  <c r="GY17" i="5" s="1"/>
  <c r="GX16" i="5"/>
  <c r="GX17" i="5" s="1"/>
  <c r="GW16" i="5"/>
  <c r="GW17" i="5" s="1"/>
  <c r="GV16" i="5"/>
  <c r="GV17" i="5" s="1"/>
  <c r="GU16" i="5"/>
  <c r="GU17" i="5" s="1"/>
  <c r="GT16" i="5"/>
  <c r="GT17" i="5" s="1"/>
  <c r="GS16" i="5"/>
  <c r="GS17" i="5" s="1"/>
  <c r="GR16" i="5"/>
  <c r="GR17" i="5" s="1"/>
  <c r="GQ16" i="5"/>
  <c r="GQ17" i="5" s="1"/>
  <c r="GP16" i="5"/>
  <c r="GP17" i="5" s="1"/>
  <c r="GO16" i="5"/>
  <c r="GO17" i="5" s="1"/>
  <c r="GN16" i="5"/>
  <c r="GN17" i="5" s="1"/>
  <c r="GM16" i="5"/>
  <c r="GM17" i="5" s="1"/>
  <c r="GL16" i="5"/>
  <c r="GL17" i="5" s="1"/>
  <c r="GK16" i="5"/>
  <c r="GK17" i="5" s="1"/>
  <c r="GJ16" i="5"/>
  <c r="GJ17" i="5" s="1"/>
  <c r="GI16" i="5"/>
  <c r="GI17" i="5" s="1"/>
  <c r="GH16" i="5"/>
  <c r="GH17" i="5" s="1"/>
  <c r="GG16" i="5"/>
  <c r="GG17" i="5" s="1"/>
  <c r="GF16" i="5"/>
  <c r="GF17" i="5" s="1"/>
  <c r="GE16" i="5"/>
  <c r="GE17" i="5" s="1"/>
  <c r="GD16" i="5"/>
  <c r="GD17" i="5" s="1"/>
  <c r="GC16" i="5"/>
  <c r="GC17" i="5" s="1"/>
  <c r="GB16" i="5"/>
  <c r="GB17" i="5" s="1"/>
  <c r="GA16" i="5"/>
  <c r="GA17" i="5" s="1"/>
  <c r="FZ16" i="5"/>
  <c r="FZ17" i="5" s="1"/>
  <c r="FY16" i="5"/>
  <c r="FY17" i="5" s="1"/>
  <c r="FX16" i="5"/>
  <c r="FX17" i="5" s="1"/>
  <c r="FW16" i="5"/>
  <c r="FW17" i="5" s="1"/>
  <c r="FV16" i="5"/>
  <c r="FV17" i="5" s="1"/>
  <c r="FU16" i="5"/>
  <c r="FU17" i="5" s="1"/>
  <c r="FT16" i="5"/>
  <c r="FT17" i="5" s="1"/>
  <c r="FS16" i="5"/>
  <c r="FS17" i="5" s="1"/>
  <c r="FR16" i="5"/>
  <c r="FR17" i="5" s="1"/>
  <c r="FQ16" i="5"/>
  <c r="FQ17" i="5" s="1"/>
  <c r="FP16" i="5"/>
  <c r="FP17" i="5" s="1"/>
  <c r="FN16" i="5"/>
  <c r="FN17" i="5" s="1"/>
  <c r="FM16" i="5"/>
  <c r="FM17" i="5" s="1"/>
  <c r="FL16" i="5"/>
  <c r="FL17" i="5" s="1"/>
  <c r="FK16" i="5"/>
  <c r="FK17" i="5" s="1"/>
  <c r="FJ16" i="5"/>
  <c r="FJ17" i="5" s="1"/>
  <c r="FI16" i="5"/>
  <c r="FI17" i="5" s="1"/>
  <c r="FH16" i="5"/>
  <c r="FH17" i="5" s="1"/>
  <c r="FG16" i="5"/>
  <c r="FG17" i="5" s="1"/>
  <c r="FF16" i="5"/>
  <c r="FF17" i="5" s="1"/>
  <c r="FE16" i="5"/>
  <c r="FE17" i="5" s="1"/>
  <c r="FD16" i="5"/>
  <c r="FD17" i="5" s="1"/>
  <c r="FC16" i="5"/>
  <c r="FC17" i="5" s="1"/>
  <c r="FB16" i="5"/>
  <c r="FB17" i="5" s="1"/>
  <c r="FA16" i="5"/>
  <c r="FA17" i="5" s="1"/>
  <c r="EZ16" i="5"/>
  <c r="EZ17" i="5" s="1"/>
  <c r="EY16" i="5"/>
  <c r="EY17" i="5" s="1"/>
  <c r="EX16" i="5"/>
  <c r="EX17" i="5" s="1"/>
  <c r="EW16" i="5"/>
  <c r="EW17" i="5" s="1"/>
  <c r="EV16" i="5"/>
  <c r="EV17" i="5" s="1"/>
  <c r="EU16" i="5"/>
  <c r="EU17" i="5" s="1"/>
  <c r="ET16" i="5"/>
  <c r="ET17" i="5" s="1"/>
  <c r="ES16" i="5"/>
  <c r="ES17" i="5" s="1"/>
  <c r="ER16" i="5"/>
  <c r="ER17" i="5" s="1"/>
  <c r="EQ16" i="5"/>
  <c r="EQ17" i="5" s="1"/>
  <c r="EP16" i="5"/>
  <c r="EP17" i="5" s="1"/>
  <c r="EO16" i="5"/>
  <c r="EO17" i="5" s="1"/>
  <c r="EN16" i="5"/>
  <c r="EN17" i="5" s="1"/>
  <c r="EM16" i="5"/>
  <c r="EM17" i="5" s="1"/>
  <c r="EL16" i="5"/>
  <c r="EL17" i="5" s="1"/>
  <c r="EK16" i="5"/>
  <c r="EK17" i="5" s="1"/>
  <c r="EJ16" i="5"/>
  <c r="EJ17" i="5" s="1"/>
  <c r="EI16" i="5"/>
  <c r="EI17" i="5" s="1"/>
  <c r="EH16" i="5"/>
  <c r="EH17" i="5" s="1"/>
  <c r="EG16" i="5"/>
  <c r="EG17" i="5" s="1"/>
  <c r="EF16" i="5"/>
  <c r="EF17" i="5" s="1"/>
  <c r="EE16" i="5"/>
  <c r="EE17" i="5" s="1"/>
  <c r="ED16" i="5"/>
  <c r="ED17" i="5" s="1"/>
  <c r="EC16" i="5"/>
  <c r="EC17" i="5" s="1"/>
  <c r="EB16" i="5"/>
  <c r="EB17" i="5" s="1"/>
  <c r="EA16" i="5"/>
  <c r="EA17" i="5" s="1"/>
  <c r="DZ16" i="5"/>
  <c r="DZ17" i="5" s="1"/>
  <c r="DY16" i="5"/>
  <c r="DY17" i="5" s="1"/>
  <c r="DX16" i="5"/>
  <c r="DX17" i="5" s="1"/>
  <c r="DW16" i="5"/>
  <c r="DW17" i="5" s="1"/>
  <c r="DV16" i="5"/>
  <c r="DV17" i="5" s="1"/>
  <c r="DU16" i="5"/>
  <c r="DU17" i="5" s="1"/>
  <c r="DT16" i="5"/>
  <c r="DT17" i="5" s="1"/>
  <c r="DS16" i="5"/>
  <c r="DS17" i="5" s="1"/>
  <c r="DR16" i="5"/>
  <c r="DR17" i="5" s="1"/>
  <c r="DQ16" i="5"/>
  <c r="DQ17" i="5" s="1"/>
  <c r="DP16" i="5"/>
  <c r="DP17" i="5" s="1"/>
  <c r="DO16" i="5"/>
  <c r="DO17" i="5" s="1"/>
  <c r="DN16" i="5"/>
  <c r="DN17" i="5" s="1"/>
  <c r="DM16" i="5"/>
  <c r="DM17" i="5" s="1"/>
  <c r="DL16" i="5"/>
  <c r="DL17" i="5" s="1"/>
  <c r="DK16" i="5"/>
  <c r="DK17" i="5" s="1"/>
  <c r="DJ16" i="5"/>
  <c r="DJ17" i="5" s="1"/>
  <c r="DI16" i="5"/>
  <c r="DI17" i="5" s="1"/>
  <c r="DH16" i="5"/>
  <c r="DH17" i="5" s="1"/>
  <c r="DG16" i="5"/>
  <c r="DG17" i="5" s="1"/>
  <c r="DF16" i="5"/>
  <c r="DF17" i="5" s="1"/>
  <c r="DE16" i="5"/>
  <c r="DE17" i="5" s="1"/>
  <c r="DD16" i="5"/>
  <c r="DD17" i="5" s="1"/>
  <c r="DC16" i="5"/>
  <c r="DC17" i="5" s="1"/>
  <c r="DB16" i="5"/>
  <c r="DB17" i="5" s="1"/>
  <c r="DA16" i="5"/>
  <c r="DA17" i="5" s="1"/>
  <c r="CZ16" i="5"/>
  <c r="CZ17" i="5" s="1"/>
  <c r="CY16" i="5"/>
  <c r="CY17" i="5" s="1"/>
  <c r="CX16" i="5"/>
  <c r="CX17" i="5" s="1"/>
  <c r="CW16" i="5"/>
  <c r="CW17" i="5" s="1"/>
  <c r="CV16" i="5"/>
  <c r="CV17" i="5" s="1"/>
  <c r="CU16" i="5"/>
  <c r="CU17" i="5" s="1"/>
  <c r="CT16" i="5"/>
  <c r="CT17" i="5" s="1"/>
  <c r="CS16" i="5"/>
  <c r="CS17" i="5" s="1"/>
  <c r="CR16" i="5"/>
  <c r="CR17" i="5" s="1"/>
  <c r="CQ16" i="5"/>
  <c r="CQ17" i="5" s="1"/>
  <c r="CP16" i="5"/>
  <c r="CP17" i="5" s="1"/>
  <c r="CO16" i="5"/>
  <c r="CO17" i="5" s="1"/>
  <c r="CN16" i="5"/>
  <c r="CN17" i="5" s="1"/>
  <c r="CM16" i="5"/>
  <c r="CM17" i="5" s="1"/>
  <c r="CL16" i="5"/>
  <c r="CL17" i="5" s="1"/>
  <c r="CK16" i="5"/>
  <c r="CK17" i="5" s="1"/>
  <c r="CJ16" i="5"/>
  <c r="CJ17" i="5" s="1"/>
  <c r="CI16" i="5"/>
  <c r="CI17" i="5" s="1"/>
  <c r="CH16" i="5"/>
  <c r="CH17" i="5" s="1"/>
  <c r="CG16" i="5"/>
  <c r="CG17" i="5" s="1"/>
  <c r="CF16" i="5"/>
  <c r="CF17" i="5" s="1"/>
  <c r="CE16" i="5"/>
  <c r="CE17" i="5" s="1"/>
  <c r="CD16" i="5"/>
  <c r="CD17" i="5" s="1"/>
  <c r="CC16" i="5"/>
  <c r="CC17" i="5" s="1"/>
  <c r="CB16" i="5"/>
  <c r="CB17" i="5" s="1"/>
  <c r="CA16" i="5"/>
  <c r="CA17" i="5" s="1"/>
  <c r="BZ16" i="5"/>
  <c r="BZ17" i="5" s="1"/>
  <c r="BY16" i="5"/>
  <c r="BY17" i="5" s="1"/>
  <c r="BX16" i="5"/>
  <c r="BX17" i="5" s="1"/>
  <c r="BW16" i="5"/>
  <c r="BW17" i="5" s="1"/>
  <c r="BV16" i="5"/>
  <c r="BV17" i="5" s="1"/>
  <c r="BU16" i="5"/>
  <c r="BU17" i="5" s="1"/>
  <c r="BT16" i="5"/>
  <c r="BT17" i="5" s="1"/>
  <c r="BS16" i="5"/>
  <c r="BS17" i="5" s="1"/>
  <c r="BR16" i="5"/>
  <c r="BR17" i="5" s="1"/>
  <c r="BQ16" i="5"/>
  <c r="BQ17" i="5" s="1"/>
  <c r="BP16" i="5"/>
  <c r="BP17" i="5" s="1"/>
  <c r="BO16" i="5"/>
  <c r="BO17" i="5" s="1"/>
  <c r="BN16" i="5"/>
  <c r="BN17" i="5" s="1"/>
  <c r="BM16" i="5"/>
  <c r="BM17" i="5" s="1"/>
  <c r="BL16" i="5"/>
  <c r="BL17" i="5" s="1"/>
  <c r="BK16" i="5"/>
  <c r="BK17" i="5" s="1"/>
  <c r="BJ16" i="5"/>
  <c r="BJ17" i="5" s="1"/>
  <c r="BI16" i="5"/>
  <c r="BI17" i="5" s="1"/>
  <c r="BH16" i="5"/>
  <c r="BH17" i="5" s="1"/>
  <c r="BG16" i="5"/>
  <c r="BG17" i="5" s="1"/>
  <c r="BF16" i="5"/>
  <c r="BF17" i="5" s="1"/>
  <c r="BE16" i="5"/>
  <c r="BE17" i="5" s="1"/>
  <c r="BD16" i="5"/>
  <c r="BD17" i="5" s="1"/>
  <c r="BC16" i="5"/>
  <c r="BC17" i="5" s="1"/>
  <c r="BB16" i="5"/>
  <c r="BB17" i="5" s="1"/>
  <c r="BA16" i="5"/>
  <c r="BA17" i="5" s="1"/>
  <c r="AZ16" i="5"/>
  <c r="AZ17" i="5" s="1"/>
  <c r="AY16" i="5"/>
  <c r="AY17" i="5" s="1"/>
  <c r="AX16" i="5"/>
  <c r="AX17" i="5" s="1"/>
  <c r="AW16" i="5"/>
  <c r="AW17" i="5" s="1"/>
  <c r="AV16" i="5"/>
  <c r="AV17" i="5" s="1"/>
  <c r="AU16" i="5"/>
  <c r="AU17" i="5" s="1"/>
  <c r="AT16" i="5"/>
  <c r="AT17" i="5" s="1"/>
  <c r="AS16" i="5"/>
  <c r="AS17" i="5" s="1"/>
  <c r="AR16" i="5"/>
  <c r="AR17" i="5" s="1"/>
  <c r="AQ16" i="5"/>
  <c r="AQ17" i="5" s="1"/>
  <c r="AP16" i="5"/>
  <c r="AP17" i="5" s="1"/>
  <c r="AO16" i="5"/>
  <c r="AO17" i="5" s="1"/>
  <c r="AN16" i="5"/>
  <c r="AN17" i="5" s="1"/>
  <c r="AM16" i="5"/>
  <c r="AM17" i="5" s="1"/>
  <c r="AL16" i="5"/>
  <c r="AL17" i="5" s="1"/>
  <c r="AK16" i="5"/>
  <c r="AK17" i="5" s="1"/>
  <c r="AJ16" i="5"/>
  <c r="AJ17" i="5" s="1"/>
  <c r="AI16" i="5"/>
  <c r="AI17" i="5" s="1"/>
  <c r="AH16" i="5"/>
  <c r="AH17" i="5" s="1"/>
  <c r="AG16" i="5"/>
  <c r="AG17" i="5" s="1"/>
  <c r="AF16" i="5"/>
  <c r="AF17" i="5" s="1"/>
  <c r="AE16" i="5"/>
  <c r="AE17" i="5" s="1"/>
  <c r="AD16" i="5"/>
  <c r="AD17" i="5" s="1"/>
  <c r="AC16" i="5"/>
  <c r="AC17" i="5" s="1"/>
  <c r="AB16" i="5"/>
  <c r="AB17" i="5" s="1"/>
  <c r="AA16" i="5"/>
  <c r="AA17" i="5" s="1"/>
  <c r="Z16" i="5"/>
  <c r="Z17" i="5" s="1"/>
  <c r="Y16" i="5"/>
  <c r="Y17" i="5" s="1"/>
  <c r="X16" i="5"/>
  <c r="X17" i="5" s="1"/>
  <c r="W16" i="5"/>
  <c r="W17" i="5" s="1"/>
  <c r="V16" i="5"/>
  <c r="V17" i="5" s="1"/>
  <c r="U16" i="5"/>
  <c r="U17" i="5" s="1"/>
  <c r="T16" i="5"/>
  <c r="T17" i="5" s="1"/>
  <c r="S16" i="5"/>
  <c r="S17" i="5" s="1"/>
  <c r="R16" i="5"/>
  <c r="R17" i="5" s="1"/>
  <c r="Q16" i="5"/>
  <c r="Q17" i="5" s="1"/>
  <c r="P16" i="5"/>
  <c r="P17" i="5" s="1"/>
  <c r="O16" i="5"/>
  <c r="O17" i="5" s="1"/>
  <c r="N16" i="5"/>
  <c r="N17" i="5" s="1"/>
  <c r="M16" i="5"/>
  <c r="M17" i="5" s="1"/>
  <c r="L16" i="5"/>
  <c r="L17" i="5" s="1"/>
  <c r="K16" i="5"/>
  <c r="K17" i="5" s="1"/>
  <c r="J16" i="5"/>
  <c r="J17" i="5" s="1"/>
  <c r="I16" i="5"/>
  <c r="I17" i="5" s="1"/>
  <c r="H16" i="5"/>
  <c r="H17" i="5" s="1"/>
  <c r="G16" i="5"/>
  <c r="G17" i="5" s="1"/>
  <c r="F16" i="5"/>
  <c r="F17" i="5" s="1"/>
  <c r="E16" i="5"/>
  <c r="E17" i="5" s="1"/>
  <c r="D16" i="5"/>
  <c r="C16" i="5"/>
  <c r="FK19" i="3"/>
  <c r="FK20" i="3" s="1"/>
  <c r="FJ19" i="3"/>
  <c r="FJ20" i="3" s="1"/>
  <c r="FI19" i="3"/>
  <c r="FI20" i="3" s="1"/>
  <c r="FH19" i="3"/>
  <c r="FH20" i="3" s="1"/>
  <c r="FG19" i="3"/>
  <c r="FG20" i="3" s="1"/>
  <c r="FF19" i="3"/>
  <c r="FF20" i="3" s="1"/>
  <c r="FE19" i="3"/>
  <c r="FE20" i="3" s="1"/>
  <c r="FD19" i="3"/>
  <c r="FD20" i="3" s="1"/>
  <c r="FC19" i="3"/>
  <c r="FC20" i="3" s="1"/>
  <c r="FB19" i="3"/>
  <c r="FB20" i="3" s="1"/>
  <c r="FA19" i="3"/>
  <c r="FA20" i="3" s="1"/>
  <c r="EZ19" i="3"/>
  <c r="EZ20" i="3" s="1"/>
  <c r="EY19" i="3"/>
  <c r="EY20" i="3" s="1"/>
  <c r="EX19" i="3"/>
  <c r="EX20" i="3" s="1"/>
  <c r="EW19" i="3"/>
  <c r="EW20" i="3" s="1"/>
  <c r="EV19" i="3"/>
  <c r="EV20" i="3" s="1"/>
  <c r="EU19" i="3"/>
  <c r="EU20" i="3" s="1"/>
  <c r="ET19" i="3"/>
  <c r="ET20" i="3" s="1"/>
  <c r="ES19" i="3"/>
  <c r="ES20" i="3" s="1"/>
  <c r="ER19" i="3"/>
  <c r="ER20" i="3" s="1"/>
  <c r="EQ19" i="3"/>
  <c r="EQ20" i="3" s="1"/>
  <c r="EP19" i="3"/>
  <c r="EP20" i="3" s="1"/>
  <c r="EO19" i="3"/>
  <c r="EO20" i="3" s="1"/>
  <c r="EN19" i="3"/>
  <c r="EN20" i="3" s="1"/>
  <c r="EM19" i="3"/>
  <c r="EM20" i="3" s="1"/>
  <c r="EL19" i="3"/>
  <c r="EL20" i="3" s="1"/>
  <c r="EK19" i="3"/>
  <c r="EK20" i="3" s="1"/>
  <c r="EJ19" i="3"/>
  <c r="EJ20" i="3" s="1"/>
  <c r="EH19" i="3"/>
  <c r="EH20" i="3" s="1"/>
  <c r="EG19" i="3"/>
  <c r="EG20" i="3" s="1"/>
  <c r="EF19" i="3"/>
  <c r="EF20" i="3" s="1"/>
  <c r="EE19" i="3"/>
  <c r="EE20" i="3" s="1"/>
  <c r="ED19" i="3"/>
  <c r="ED20" i="3" s="1"/>
  <c r="EC19" i="3"/>
  <c r="EC20" i="3" s="1"/>
  <c r="EB19" i="3"/>
  <c r="EB20" i="3" s="1"/>
  <c r="EA19" i="3"/>
  <c r="EA20" i="3" s="1"/>
  <c r="DZ19" i="3"/>
  <c r="DZ20" i="3" s="1"/>
  <c r="DY19" i="3"/>
  <c r="DY20" i="3" s="1"/>
  <c r="DX19" i="3"/>
  <c r="DX20" i="3" s="1"/>
  <c r="DW19" i="3"/>
  <c r="DW20" i="3" s="1"/>
  <c r="DV19" i="3"/>
  <c r="DV20" i="3" s="1"/>
  <c r="DU19" i="3"/>
  <c r="DU20" i="3" s="1"/>
  <c r="DT19" i="3"/>
  <c r="DT20" i="3" s="1"/>
  <c r="DS19" i="3"/>
  <c r="DS20" i="3" s="1"/>
  <c r="DR19" i="3"/>
  <c r="DR20" i="3" s="1"/>
  <c r="DQ19" i="3"/>
  <c r="DQ20" i="3" s="1"/>
  <c r="DP19" i="3"/>
  <c r="DP20" i="3" s="1"/>
  <c r="DO19" i="3"/>
  <c r="DO20" i="3" s="1"/>
  <c r="DN19" i="3"/>
  <c r="DN20" i="3" s="1"/>
  <c r="DM19" i="3"/>
  <c r="DM20" i="3" s="1"/>
  <c r="DL19" i="3"/>
  <c r="DL20" i="3" s="1"/>
  <c r="DK19" i="3"/>
  <c r="DK20" i="3" s="1"/>
  <c r="DJ19" i="3"/>
  <c r="DJ20" i="3" s="1"/>
  <c r="DI19" i="3"/>
  <c r="DI20" i="3" s="1"/>
  <c r="DH19" i="3"/>
  <c r="DH20" i="3" s="1"/>
  <c r="DG19" i="3"/>
  <c r="DG20" i="3" s="1"/>
  <c r="DF19" i="3"/>
  <c r="DF20" i="3" s="1"/>
  <c r="DE19" i="3"/>
  <c r="DE20" i="3" s="1"/>
  <c r="DD19" i="3"/>
  <c r="DD20" i="3" s="1"/>
  <c r="DC19" i="3"/>
  <c r="DC20" i="3" s="1"/>
  <c r="DB19" i="3"/>
  <c r="DB20" i="3" s="1"/>
  <c r="DA19" i="3"/>
  <c r="DA20" i="3" s="1"/>
  <c r="CZ19" i="3"/>
  <c r="CZ20" i="3" s="1"/>
  <c r="CY19" i="3"/>
  <c r="CY20" i="3" s="1"/>
  <c r="CX19" i="3"/>
  <c r="CX20" i="3" s="1"/>
  <c r="CW19" i="3"/>
  <c r="CW20" i="3" s="1"/>
  <c r="CV19" i="3"/>
  <c r="CV20" i="3" s="1"/>
  <c r="CU19" i="3"/>
  <c r="CU20" i="3" s="1"/>
  <c r="CT19" i="3"/>
  <c r="CT20" i="3" s="1"/>
  <c r="CS19" i="3"/>
  <c r="CS20" i="3" s="1"/>
  <c r="CR19" i="3"/>
  <c r="CR20" i="3" s="1"/>
  <c r="CQ19" i="3"/>
  <c r="CQ20" i="3" s="1"/>
  <c r="CP19" i="3"/>
  <c r="CP20" i="3" s="1"/>
  <c r="CO19" i="3"/>
  <c r="CO20" i="3" s="1"/>
  <c r="CN19" i="3"/>
  <c r="CN20" i="3" s="1"/>
  <c r="CM19" i="3"/>
  <c r="CM20" i="3" s="1"/>
  <c r="CL19" i="3"/>
  <c r="CL20" i="3" s="1"/>
  <c r="CK19" i="3"/>
  <c r="CK20" i="3" s="1"/>
  <c r="CJ19" i="3"/>
  <c r="CJ20" i="3" s="1"/>
  <c r="CI19" i="3"/>
  <c r="CI20" i="3" s="1"/>
  <c r="CH19" i="3"/>
  <c r="CH20" i="3" s="1"/>
  <c r="CG19" i="3"/>
  <c r="CG20" i="3" s="1"/>
  <c r="CF19" i="3"/>
  <c r="CF20" i="3" s="1"/>
  <c r="CE19" i="3"/>
  <c r="CE20" i="3" s="1"/>
  <c r="CD19" i="3"/>
  <c r="CD20" i="3" s="1"/>
  <c r="CC19" i="3"/>
  <c r="CC20" i="3" s="1"/>
  <c r="CB19" i="3"/>
  <c r="CA19" i="3"/>
  <c r="CA20" i="3" s="1"/>
  <c r="BZ19" i="3"/>
  <c r="BZ20" i="3" s="1"/>
  <c r="BY19" i="3"/>
  <c r="BY20" i="3" s="1"/>
  <c r="BX19" i="3"/>
  <c r="BX20" i="3" s="1"/>
  <c r="BW19" i="3"/>
  <c r="BW20" i="3" s="1"/>
  <c r="BV19" i="3"/>
  <c r="BV20" i="3" s="1"/>
  <c r="BU19" i="3"/>
  <c r="BU20" i="3" s="1"/>
  <c r="BT19" i="3"/>
  <c r="BT20" i="3" s="1"/>
  <c r="BS19" i="3"/>
  <c r="BS20" i="3" s="1"/>
  <c r="BR19" i="3"/>
  <c r="BR20" i="3" s="1"/>
  <c r="BQ19" i="3"/>
  <c r="BQ20" i="3" s="1"/>
  <c r="BP19" i="3"/>
  <c r="BP20" i="3" s="1"/>
  <c r="BO19" i="3"/>
  <c r="BO20" i="3" s="1"/>
  <c r="BN19" i="3"/>
  <c r="BN20" i="3" s="1"/>
  <c r="BM19" i="3"/>
  <c r="BM20" i="3" s="1"/>
  <c r="BL19" i="3"/>
  <c r="BL20" i="3" s="1"/>
  <c r="BK19" i="3"/>
  <c r="BK20" i="3" s="1"/>
  <c r="BJ19" i="3"/>
  <c r="BJ20" i="3" s="1"/>
  <c r="BI19" i="3"/>
  <c r="BI20" i="3" s="1"/>
  <c r="BH19" i="3"/>
  <c r="BH20" i="3" s="1"/>
  <c r="BG19" i="3"/>
  <c r="BG20" i="3" s="1"/>
  <c r="BF19" i="3"/>
  <c r="BF20" i="3" s="1"/>
  <c r="BE19" i="3"/>
  <c r="BE20" i="3" s="1"/>
  <c r="BD19" i="3"/>
  <c r="BD20" i="3" s="1"/>
  <c r="BC19" i="3"/>
  <c r="BC20" i="3" s="1"/>
  <c r="BB19" i="3"/>
  <c r="BB20" i="3" s="1"/>
  <c r="BA19" i="3"/>
  <c r="BA20" i="3" s="1"/>
  <c r="AZ19" i="3"/>
  <c r="AZ20" i="3" s="1"/>
  <c r="AY19" i="3"/>
  <c r="AY20" i="3" s="1"/>
  <c r="AX19" i="3"/>
  <c r="AX20" i="3" s="1"/>
  <c r="AW19" i="3"/>
  <c r="AW20" i="3" s="1"/>
  <c r="AV19" i="3"/>
  <c r="AV20" i="3" s="1"/>
  <c r="AU19" i="3"/>
  <c r="AT19" i="3"/>
  <c r="AT20" i="3" s="1"/>
  <c r="AS19" i="3"/>
  <c r="AR19" i="3"/>
  <c r="AR20" i="3" s="1"/>
  <c r="AQ19" i="3"/>
  <c r="AQ20" i="3" s="1"/>
  <c r="AP19" i="3"/>
  <c r="AP20" i="3" s="1"/>
  <c r="AO19" i="3"/>
  <c r="AN19" i="3"/>
  <c r="AN20" i="3" s="1"/>
  <c r="AM19" i="3"/>
  <c r="AM20" i="3" s="1"/>
  <c r="AL19" i="3"/>
  <c r="AL20" i="3" s="1"/>
  <c r="AK19" i="3"/>
  <c r="AK20" i="3" s="1"/>
  <c r="AJ19" i="3"/>
  <c r="AJ20" i="3" s="1"/>
  <c r="AI19" i="3"/>
  <c r="AI20" i="3" s="1"/>
  <c r="AH19" i="3"/>
  <c r="AH20" i="3" s="1"/>
  <c r="AG19" i="3"/>
  <c r="AG20" i="3" s="1"/>
  <c r="AF19" i="3"/>
  <c r="AF20" i="3" s="1"/>
  <c r="AE19" i="3"/>
  <c r="AE20" i="3" s="1"/>
  <c r="AD19" i="3"/>
  <c r="AD20" i="3" s="1"/>
  <c r="AC19" i="3"/>
  <c r="AC20" i="3" s="1"/>
  <c r="AB19" i="3"/>
  <c r="AB20" i="3" s="1"/>
  <c r="AA19" i="3"/>
  <c r="AA20" i="3" s="1"/>
  <c r="Z19" i="3"/>
  <c r="Z20" i="3" s="1"/>
  <c r="Y19" i="3"/>
  <c r="Y20" i="3" s="1"/>
  <c r="X19" i="3"/>
  <c r="X20" i="3" s="1"/>
  <c r="W19" i="3"/>
  <c r="W20" i="3" s="1"/>
  <c r="V19" i="3"/>
  <c r="V20" i="3" s="1"/>
  <c r="U19" i="3"/>
  <c r="U20" i="3" s="1"/>
  <c r="T19" i="3"/>
  <c r="T20" i="3" s="1"/>
  <c r="S19" i="3"/>
  <c r="S20" i="3" s="1"/>
  <c r="R19" i="3"/>
  <c r="R20" i="3" s="1"/>
  <c r="Q19" i="3"/>
  <c r="Q20" i="3" s="1"/>
  <c r="P19" i="3"/>
  <c r="P20" i="3" s="1"/>
  <c r="O19" i="3"/>
  <c r="O20" i="3" s="1"/>
  <c r="N19" i="3"/>
  <c r="N20" i="3" s="1"/>
  <c r="M19" i="3"/>
  <c r="M20" i="3" s="1"/>
  <c r="L19" i="3"/>
  <c r="L20" i="3" s="1"/>
  <c r="K19" i="3"/>
  <c r="K20" i="3" s="1"/>
  <c r="J19" i="3"/>
  <c r="J20" i="3" s="1"/>
  <c r="I19" i="3"/>
  <c r="I20" i="3" s="1"/>
  <c r="H19" i="3"/>
  <c r="H20" i="3" s="1"/>
  <c r="G19" i="3"/>
  <c r="G20" i="3" s="1"/>
  <c r="F19" i="3"/>
  <c r="F20" i="3" s="1"/>
  <c r="E19" i="3"/>
  <c r="E20" i="3" s="1"/>
  <c r="D19" i="3"/>
  <c r="D20" i="3" s="1"/>
  <c r="C19" i="3"/>
  <c r="C2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39" i="5"/>
  <c r="E38" i="5"/>
  <c r="M34" i="5"/>
  <c r="M35" i="5"/>
  <c r="M36" i="5"/>
  <c r="K34" i="5"/>
  <c r="K35" i="5"/>
  <c r="K36" i="5"/>
  <c r="I34" i="5"/>
  <c r="I35" i="5"/>
  <c r="I36" i="5"/>
  <c r="G34" i="5"/>
  <c r="G35" i="5"/>
  <c r="G36" i="5"/>
  <c r="E34" i="5"/>
  <c r="E35" i="5"/>
  <c r="E36" i="5"/>
  <c r="E29" i="5"/>
  <c r="K25" i="5"/>
  <c r="K26" i="5"/>
  <c r="K27" i="5"/>
  <c r="I26" i="5"/>
  <c r="I27" i="5"/>
  <c r="I25" i="5"/>
  <c r="G25" i="5"/>
  <c r="G26" i="5"/>
  <c r="G27" i="5"/>
  <c r="E25" i="5"/>
  <c r="E26" i="5"/>
  <c r="E27" i="5"/>
  <c r="E20" i="5"/>
  <c r="E21" i="5"/>
  <c r="E22" i="5"/>
  <c r="E43" i="3"/>
  <c r="E42" i="3"/>
  <c r="E41" i="3"/>
  <c r="M37" i="3"/>
  <c r="M38" i="3"/>
  <c r="M39" i="3"/>
  <c r="K37" i="3"/>
  <c r="K38" i="3"/>
  <c r="K39" i="3"/>
  <c r="I37" i="3"/>
  <c r="I38" i="3"/>
  <c r="I39" i="3"/>
  <c r="G37" i="3"/>
  <c r="G38" i="3"/>
  <c r="G39" i="3"/>
  <c r="E37" i="3"/>
  <c r="E38" i="3"/>
  <c r="E39" i="3"/>
  <c r="E32" i="3"/>
  <c r="E33" i="3"/>
  <c r="E34" i="3"/>
  <c r="E30" i="3"/>
  <c r="E29" i="3"/>
  <c r="E24" i="3"/>
  <c r="E28" i="3"/>
  <c r="I28" i="3"/>
  <c r="I29" i="3"/>
  <c r="I30" i="3"/>
  <c r="M39" i="2"/>
  <c r="M40" i="2"/>
  <c r="M41" i="2"/>
  <c r="K39" i="2"/>
  <c r="K40" i="2"/>
  <c r="J40" i="2" s="1"/>
  <c r="K41" i="2"/>
  <c r="J41" i="2" s="1"/>
  <c r="I39" i="2"/>
  <c r="H39" i="2" s="1"/>
  <c r="I40" i="2"/>
  <c r="H40" i="2" s="1"/>
  <c r="I41" i="2"/>
  <c r="H41" i="2" s="1"/>
  <c r="G39" i="2"/>
  <c r="G40" i="2"/>
  <c r="G41" i="2"/>
  <c r="E39" i="2"/>
  <c r="D39" i="2" s="1"/>
  <c r="E40" i="2"/>
  <c r="D40" i="2" s="1"/>
  <c r="E41" i="2"/>
  <c r="D41" i="2" s="1"/>
  <c r="E32" i="2"/>
  <c r="D32" i="2" s="1"/>
  <c r="E30" i="2"/>
  <c r="D30" i="2" s="1"/>
  <c r="E31" i="2"/>
  <c r="D31" i="2" s="1"/>
  <c r="G30" i="2"/>
  <c r="F30" i="2" s="1"/>
  <c r="G31" i="2"/>
  <c r="F31" i="2" s="1"/>
  <c r="G32" i="2"/>
  <c r="F32" i="2" s="1"/>
  <c r="E34" i="2"/>
  <c r="E36" i="2"/>
  <c r="E43" i="2"/>
  <c r="D43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23" i="3"/>
  <c r="E40" i="5"/>
  <c r="E25" i="2"/>
  <c r="D25" i="2" s="1"/>
  <c r="E31" i="5"/>
  <c r="E27" i="2"/>
  <c r="D27" i="2" s="1"/>
  <c r="E55" i="1"/>
  <c r="D55" i="1" s="1"/>
  <c r="E62" i="1"/>
  <c r="D62" i="1" s="1"/>
  <c r="E26" i="2"/>
  <c r="D26" i="2" s="1"/>
  <c r="E35" i="2"/>
  <c r="E25" i="3"/>
  <c r="E54" i="1"/>
  <c r="D54" i="1" s="1"/>
  <c r="E63" i="1"/>
  <c r="D63" i="1" s="1"/>
  <c r="E64" i="1"/>
  <c r="D64" i="1" s="1"/>
  <c r="E44" i="2"/>
  <c r="D44" i="2" s="1"/>
  <c r="E45" i="2"/>
  <c r="D45" i="2" s="1"/>
  <c r="E30" i="5" l="1"/>
  <c r="G30" i="3"/>
  <c r="G29" i="3"/>
  <c r="K28" i="5"/>
  <c r="J28" i="5"/>
  <c r="H31" i="3"/>
  <c r="I31" i="3"/>
  <c r="G28" i="3"/>
  <c r="E44" i="1"/>
  <c r="D44" i="1" s="1"/>
  <c r="D47" i="1" s="1"/>
  <c r="L37" i="5"/>
  <c r="M37" i="5"/>
  <c r="J37" i="5"/>
  <c r="K37" i="5"/>
  <c r="I37" i="5"/>
  <c r="H37" i="5"/>
  <c r="F37" i="5"/>
  <c r="G37" i="5"/>
  <c r="E32" i="5"/>
  <c r="H28" i="5"/>
  <c r="I28" i="5"/>
  <c r="F28" i="5"/>
  <c r="G28" i="5"/>
  <c r="D28" i="5"/>
  <c r="D41" i="5"/>
  <c r="M40" i="3"/>
  <c r="L40" i="3"/>
  <c r="K40" i="3"/>
  <c r="J40" i="3"/>
  <c r="H40" i="3"/>
  <c r="I40" i="3"/>
  <c r="G40" i="3"/>
  <c r="F40" i="3"/>
  <c r="D37" i="5"/>
  <c r="E28" i="5"/>
  <c r="E41" i="5"/>
  <c r="E31" i="3"/>
  <c r="E40" i="3"/>
  <c r="E44" i="3"/>
  <c r="D31" i="3"/>
  <c r="D44" i="3"/>
  <c r="M42" i="2"/>
  <c r="L42" i="2"/>
  <c r="J42" i="2"/>
  <c r="K42" i="2"/>
  <c r="H42" i="2"/>
  <c r="I42" i="2"/>
  <c r="G33" i="2"/>
  <c r="F33" i="2"/>
  <c r="E37" i="2"/>
  <c r="D37" i="2"/>
  <c r="D33" i="2"/>
  <c r="E28" i="2"/>
  <c r="D42" i="2"/>
  <c r="D28" i="2"/>
  <c r="F61" i="1"/>
  <c r="G61" i="1"/>
  <c r="F49" i="1"/>
  <c r="F52" i="1" s="1"/>
  <c r="G52" i="1"/>
  <c r="D56" i="1"/>
  <c r="D65" i="1"/>
  <c r="D26" i="3"/>
  <c r="E37" i="5"/>
  <c r="E26" i="3"/>
  <c r="D40" i="3"/>
  <c r="E35" i="3"/>
  <c r="D35" i="3"/>
  <c r="D32" i="5"/>
  <c r="E33" i="2"/>
  <c r="E42" i="2"/>
  <c r="E56" i="1"/>
  <c r="D61" i="1"/>
  <c r="E46" i="2"/>
  <c r="E65" i="1"/>
  <c r="E52" i="1"/>
  <c r="E61" i="1"/>
  <c r="D46" i="2"/>
  <c r="E23" i="5"/>
  <c r="D23" i="5"/>
  <c r="D52" i="1"/>
  <c r="F31" i="3" l="1"/>
  <c r="G31" i="3"/>
  <c r="E47" i="1"/>
</calcChain>
</file>

<file path=xl/sharedStrings.xml><?xml version="1.0" encoding="utf-8"?>
<sst xmlns="http://schemas.openxmlformats.org/spreadsheetml/2006/main" count="1399" uniqueCount="1110">
  <si>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</si>
  <si>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</si>
  <si>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</si>
  <si>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</si>
  <si>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</si>
  <si>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</si>
  <si>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</si>
  <si>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</si>
  <si>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</si>
  <si>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</si>
  <si>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</si>
  <si>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</si>
  <si>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</si>
  <si>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</si>
  <si>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</si>
  <si>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</si>
  <si>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</si>
  <si>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</si>
  <si>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</si>
  <si>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</si>
  <si>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</si>
  <si>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</si>
  <si>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</si>
  <si>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</si>
  <si>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</si>
  <si>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</si>
  <si>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</si>
  <si>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</si>
  <si>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</si>
  <si>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</si>
  <si>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</si>
  <si>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</si>
  <si>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</si>
  <si>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</si>
  <si>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</si>
  <si>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</si>
  <si>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</si>
  <si>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</si>
  <si>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</si>
  <si>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</si>
  <si>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</si>
  <si>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</si>
  <si>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</si>
  <si>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</si>
  <si>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</si>
  <si>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</si>
  <si>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</si>
  <si>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</si>
  <si>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</si>
  <si>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</si>
  <si>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</si>
  <si>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</si>
  <si>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</si>
  <si>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</si>
  <si>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</si>
  <si>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</si>
  <si>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</si>
  <si>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</si>
  <si>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</si>
  <si>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</si>
  <si>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</si>
  <si>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</si>
  <si>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</si>
  <si>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</si>
  <si>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</si>
  <si>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</si>
  <si>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</si>
  <si>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</si>
  <si>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</si>
  <si>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</si>
  <si>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</si>
  <si>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</si>
  <si>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</si>
  <si>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</si>
  <si>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</si>
  <si>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</si>
  <si>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</si>
  <si>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</si>
  <si>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</si>
  <si>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</si>
  <si>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</si>
  <si>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</si>
  <si>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</si>
  <si>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</si>
  <si>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</si>
  <si>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</si>
  <si>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</si>
  <si>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</si>
  <si>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</si>
  <si>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</si>
  <si>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</si>
  <si>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</si>
  <si>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</si>
  <si>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</si>
  <si>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</si>
  <si>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</si>
  <si>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</si>
  <si>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</si>
  <si>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</si>
  <si>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</si>
  <si>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</si>
  <si>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</si>
  <si>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</si>
  <si>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</si>
  <si>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</si>
  <si>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</si>
  <si>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</si>
  <si>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</si>
  <si>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</si>
  <si>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</si>
  <si>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</si>
  <si>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</si>
  <si>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</si>
  <si>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</si>
  <si>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</si>
  <si>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</si>
  <si>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</si>
  <si>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</si>
  <si>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</si>
  <si>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</si>
  <si>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</si>
  <si>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</si>
  <si>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</si>
  <si>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</si>
  <si>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</si>
  <si>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</si>
  <si>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</si>
  <si>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</si>
  <si>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</si>
  <si>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</si>
  <si>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</si>
  <si>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</si>
  <si>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</si>
  <si>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</si>
  <si>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</si>
  <si>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</si>
  <si>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</si>
  <si>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</si>
  <si>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</si>
  <si>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</si>
  <si>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</si>
  <si>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</si>
  <si>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</si>
  <si>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</si>
  <si>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</si>
  <si>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</si>
  <si>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</si>
  <si>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</si>
  <si>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</si>
  <si>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</si>
  <si>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</si>
  <si>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</si>
  <si>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</si>
  <si>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</si>
  <si>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</si>
  <si>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</si>
  <si>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</si>
  <si>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</si>
  <si>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</si>
  <si>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</si>
  <si>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</si>
  <si>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</si>
  <si>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</si>
  <si>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</si>
  <si>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</si>
  <si>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</si>
  <si>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</si>
  <si>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</si>
  <si>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</si>
  <si>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</si>
  <si>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</si>
  <si>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</si>
  <si>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</si>
  <si>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</si>
  <si>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</si>
  <si>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</si>
  <si>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</si>
  <si>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</si>
  <si>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</si>
  <si>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</si>
  <si>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</si>
  <si>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</si>
  <si>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</si>
  <si>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</si>
  <si>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</si>
  <si>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</si>
  <si>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</si>
  <si>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</si>
  <si>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</si>
  <si>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</si>
  <si>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</si>
  <si>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</si>
  <si>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</si>
  <si>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</si>
  <si>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</si>
  <si>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</si>
  <si>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</si>
  <si>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</si>
  <si>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</si>
  <si>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</si>
  <si>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</si>
  <si>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</si>
  <si>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</si>
  <si>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</si>
  <si>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</si>
  <si>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</si>
  <si>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</si>
  <si>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</si>
  <si>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</si>
  <si>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</si>
  <si>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</si>
  <si>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</si>
  <si>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</si>
  <si>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</si>
  <si>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</si>
  <si>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</si>
  <si>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</si>
  <si>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</si>
  <si>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</si>
  <si>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</si>
  <si>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</si>
  <si>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</si>
  <si>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</si>
  <si>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</si>
  <si>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</si>
  <si>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</si>
  <si>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</si>
  <si>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</si>
  <si>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</si>
  <si>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</si>
  <si>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</si>
  <si>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</si>
  <si>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</si>
  <si>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</si>
  <si>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</si>
  <si>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</si>
  <si>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</si>
  <si>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</si>
  <si>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</si>
  <si>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</si>
  <si>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</si>
  <si>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</si>
  <si>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</si>
  <si>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</si>
  <si>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</si>
  <si>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</si>
  <si>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</si>
  <si>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</si>
  <si>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</si>
  <si>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</si>
  <si>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</si>
  <si>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</si>
  <si>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</si>
  <si>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</si>
  <si>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</si>
  <si>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</si>
  <si>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</si>
  <si>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</si>
  <si>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</si>
  <si>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</si>
  <si>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</si>
  <si>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</si>
  <si>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</si>
  <si>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</si>
  <si>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</si>
  <si>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</si>
  <si>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</si>
  <si>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</si>
  <si>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</si>
  <si>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</si>
  <si>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</si>
  <si>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</si>
  <si>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</si>
  <si>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</si>
  <si>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</si>
  <si>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</si>
  <si>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</si>
  <si>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</si>
  <si>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</si>
  <si>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</si>
  <si>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</si>
  <si>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</si>
  <si>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</si>
  <si>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</si>
  <si>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</si>
  <si>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</si>
  <si>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</si>
  <si>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</si>
  <si>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</si>
  <si>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</si>
  <si>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</si>
  <si>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</si>
  <si>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</si>
  <si>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</si>
  <si>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</si>
  <si>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</si>
  <si>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</si>
  <si>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</si>
  <si>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</si>
  <si>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</si>
  <si>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</si>
  <si>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</si>
  <si>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</si>
  <si>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</si>
  <si>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</si>
  <si>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</si>
  <si>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</si>
  <si>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</si>
  <si>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</si>
  <si>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</si>
  <si>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</si>
  <si>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</si>
  <si>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</si>
  <si>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</si>
  <si>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</si>
  <si>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</si>
  <si>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</si>
  <si>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</si>
  <si>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</si>
  <si>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</si>
  <si>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</si>
  <si>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</si>
  <si>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</si>
  <si>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</si>
  <si>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</si>
  <si>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</si>
  <si>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</si>
  <si>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</si>
  <si>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</si>
  <si>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</si>
  <si>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</si>
  <si>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</si>
  <si>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</si>
  <si>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</si>
  <si>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</si>
  <si>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</si>
  <si>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</si>
  <si>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</si>
  <si>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</si>
  <si>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</si>
  <si>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</si>
  <si>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</si>
  <si>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</si>
  <si>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</si>
  <si>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</si>
  <si>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</si>
  <si>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</si>
  <si>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</si>
  <si>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</si>
  <si>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</si>
  <si>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</si>
  <si>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</si>
  <si>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</si>
  <si>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</si>
  <si>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</si>
  <si>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</si>
  <si>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</si>
  <si>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</si>
  <si>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</si>
  <si>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</si>
  <si>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</si>
  <si>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</si>
  <si>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</si>
  <si>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</si>
  <si>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</si>
  <si>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</si>
  <si>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</si>
  <si>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</si>
  <si>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</si>
  <si>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</si>
  <si>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</si>
  <si>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</si>
  <si>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</si>
  <si>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</si>
  <si>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</si>
  <si>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</si>
  <si>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</si>
  <si>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</si>
  <si>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</si>
  <si>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</si>
  <si>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</si>
  <si>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</si>
  <si>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</si>
  <si>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</si>
  <si>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</si>
  <si>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</si>
  <si>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</si>
  <si>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</si>
  <si>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</si>
  <si>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</si>
  <si>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</si>
  <si>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</si>
  <si>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</si>
  <si>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</si>
  <si>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</si>
  <si>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</si>
  <si>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</si>
  <si>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</si>
  <si>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</si>
  <si>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</si>
  <si>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</si>
  <si>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</si>
  <si>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</si>
  <si>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</si>
  <si>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</si>
  <si>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</si>
  <si>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</si>
  <si>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</si>
  <si>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</si>
  <si>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</si>
  <si>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</si>
  <si>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</si>
  <si>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</si>
  <si>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</si>
  <si>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</si>
  <si>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</si>
  <si>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</si>
  <si>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</si>
  <si>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</si>
  <si>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</si>
  <si>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</si>
  <si>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</si>
  <si>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</si>
  <si>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</si>
  <si>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</si>
  <si>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</si>
  <si>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</si>
  <si>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</si>
  <si>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</si>
  <si>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</si>
  <si>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</si>
  <si>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</si>
  <si>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</si>
  <si>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</si>
  <si>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</si>
  <si>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</si>
  <si>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</si>
  <si>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</si>
  <si>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</si>
  <si>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</si>
  <si>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</si>
  <si>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</si>
  <si>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</si>
  <si>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</si>
  <si>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</si>
  <si>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</si>
  <si>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</si>
  <si>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</si>
  <si>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</si>
  <si>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</si>
  <si>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</si>
  <si>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</si>
  <si>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</si>
  <si>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</si>
  <si>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</si>
  <si>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</si>
  <si>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</si>
  <si>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</si>
  <si>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</si>
  <si>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</si>
  <si>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</si>
  <si>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</si>
  <si>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</si>
  <si>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</si>
  <si>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</si>
  <si>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отвечает на простые вопросы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</si>
  <si>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</si>
  <si>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</si>
  <si>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</si>
  <si>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</si>
  <si>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</si>
  <si>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</si>
  <si>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</si>
  <si>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</si>
  <si>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</si>
  <si>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</si>
  <si>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</si>
  <si>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</si>
  <si>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</si>
  <si>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</si>
  <si>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</si>
  <si>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</si>
  <si>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</si>
  <si>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</si>
  <si>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</si>
  <si>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</si>
  <si>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</si>
  <si>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</si>
  <si>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</si>
  <si>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</si>
  <si>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</si>
  <si>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</si>
  <si>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</si>
  <si>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</si>
  <si>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</si>
  <si>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</si>
  <si>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</si>
  <si>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</si>
  <si>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</si>
  <si>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</si>
  <si>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</si>
  <si>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</si>
  <si>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</si>
  <si>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</si>
  <si>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</si>
  <si>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</si>
  <si>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</si>
  <si>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</si>
  <si>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</si>
  <si>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</si>
  <si>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</si>
  <si>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</si>
  <si>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</si>
  <si>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</si>
  <si>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</si>
  <si>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</si>
  <si>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</si>
  <si>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</si>
  <si>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</si>
  <si>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</si>
  <si>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</si>
  <si>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</si>
  <si>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</si>
  <si>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</si>
  <si>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</si>
  <si>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</si>
  <si>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</si>
  <si>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</si>
  <si>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</si>
  <si>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</si>
  <si>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</si>
  <si>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</si>
  <si>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</si>
  <si>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</si>
  <si>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</si>
  <si>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</si>
  <si>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</si>
  <si>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</si>
  <si>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</si>
  <si>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</si>
  <si>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</si>
  <si>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</si>
  <si>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</si>
  <si>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</si>
  <si>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</si>
  <si>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</si>
  <si>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</si>
  <si>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</si>
  <si>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</si>
  <si>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</si>
  <si>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</si>
  <si>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</si>
  <si>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</si>
  <si>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</si>
  <si>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</si>
  <si>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</si>
  <si>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</si>
  <si>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</si>
  <si>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</si>
  <si>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</si>
  <si>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</si>
  <si>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</si>
  <si>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</si>
  <si>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</si>
  <si>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</si>
  <si>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</si>
  <si>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</si>
  <si>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</si>
  <si>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</si>
  <si>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</si>
  <si>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</si>
  <si>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</si>
  <si>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</si>
  <si>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</si>
  <si>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</si>
  <si>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</si>
  <si>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</si>
  <si>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</si>
  <si>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</si>
  <si>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</si>
  <si>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</si>
  <si>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</si>
  <si>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</si>
  <si>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</si>
  <si>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</si>
  <si>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</si>
  <si>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</si>
  <si>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</si>
  <si>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</si>
  <si>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</si>
  <si>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</si>
  <si>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</si>
  <si>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</si>
  <si>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</si>
  <si>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</si>
  <si>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</si>
  <si>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</si>
  <si>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</si>
  <si>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</si>
  <si>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</si>
  <si>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</si>
  <si>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</si>
  <si>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</si>
  <si>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</si>
  <si>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</si>
  <si>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</si>
  <si>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</si>
  <si>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</si>
  <si>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</si>
  <si>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</si>
  <si>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</si>
  <si>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</si>
  <si>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</si>
  <si>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</si>
  <si>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</si>
  <si>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</si>
  <si>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</si>
  <si>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</si>
  <si>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</si>
  <si>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</si>
  <si>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</si>
  <si>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</si>
  <si>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</si>
  <si>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</si>
  <si>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</si>
  <si>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</si>
  <si>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</si>
  <si>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</si>
  <si>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</si>
  <si>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</si>
  <si>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</si>
  <si>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</si>
  <si>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</si>
  <si>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</si>
  <si>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</si>
  <si>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</si>
  <si>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</si>
  <si>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</si>
  <si>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</si>
  <si>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</si>
  <si>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</si>
  <si>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</si>
  <si>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</si>
  <si>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</si>
  <si>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</si>
  <si>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</si>
  <si>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</si>
  <si>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</si>
  <si>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</si>
  <si>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</si>
  <si>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</si>
  <si>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</si>
  <si>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</si>
  <si>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</si>
  <si>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</si>
  <si>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</si>
  <si>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</si>
  <si>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</si>
  <si>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</si>
  <si>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</si>
  <si>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</si>
  <si>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</si>
  <si>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</si>
  <si>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</si>
  <si>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</si>
  <si>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</si>
  <si>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</si>
  <si>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</si>
  <si>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</si>
  <si>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</si>
  <si>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</si>
  <si>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</si>
  <si>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</si>
  <si>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</si>
  <si>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</si>
  <si>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</si>
  <si>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</si>
  <si>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</si>
  <si>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</si>
  <si>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</si>
  <si>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</si>
  <si>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</si>
  <si>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</si>
  <si>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</si>
  <si>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</si>
  <si>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</si>
  <si>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</si>
  <si>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</si>
  <si>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</si>
  <si>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</si>
  <si>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</si>
  <si>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</si>
  <si>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</si>
  <si>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</si>
  <si>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</si>
  <si>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</si>
  <si>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</si>
  <si>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</si>
  <si>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</si>
  <si>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</si>
  <si>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</si>
  <si>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</si>
  <si>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</si>
  <si>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</si>
  <si>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</si>
  <si>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</si>
  <si>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</si>
  <si>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</si>
  <si>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</si>
  <si>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</si>
  <si>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</si>
  <si>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</si>
  <si>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</si>
  <si>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</si>
  <si>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</si>
  <si>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</si>
  <si>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</si>
  <si>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</si>
  <si>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</si>
  <si>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</si>
  <si>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</si>
  <si>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</si>
  <si>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</si>
  <si>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</si>
  <si>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</si>
  <si>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</si>
  <si>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</si>
  <si>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</si>
  <si>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</si>
  <si>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</si>
  <si>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</si>
  <si>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</si>
  <si>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</si>
  <si>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</si>
  <si>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</si>
  <si>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</si>
  <si>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</si>
  <si>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</si>
  <si>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</si>
  <si>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</si>
  <si>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</si>
  <si>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</si>
  <si>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</si>
  <si>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</si>
  <si>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</si>
  <si>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</si>
  <si>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</si>
  <si>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</si>
  <si>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</si>
  <si>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</si>
  <si>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</si>
  <si>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</si>
  <si>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</si>
  <si>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</si>
  <si>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</si>
  <si>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</si>
  <si>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</si>
  <si>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</si>
  <si>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</si>
  <si>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</si>
  <si>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</si>
  <si>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</si>
  <si>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</si>
  <si>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</si>
  <si>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</si>
  <si>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</si>
  <si>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</si>
  <si>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</si>
  <si>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</si>
  <si>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</si>
  <si>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</si>
  <si>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</si>
  <si>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</si>
  <si>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</si>
  <si>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</si>
  <si>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</si>
  <si>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</si>
  <si>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</si>
  <si>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</si>
  <si>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</si>
  <si>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</si>
  <si>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</si>
  <si>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</si>
  <si>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</si>
  <si>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</si>
  <si>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</si>
  <si>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</si>
  <si>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</si>
  <si>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</si>
  <si>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</si>
  <si>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</si>
  <si>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</si>
  <si>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</si>
  <si>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</si>
  <si>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</si>
  <si>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</si>
  <si>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</si>
  <si>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</si>
  <si>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</si>
  <si>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</si>
  <si>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</si>
  <si>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</si>
  <si>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</si>
  <si>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</si>
  <si>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</si>
  <si>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</si>
  <si>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</si>
  <si>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</si>
  <si>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</si>
  <si>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</si>
  <si>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</si>
  <si>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</si>
  <si>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</si>
  <si>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</si>
  <si>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</si>
  <si>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</si>
  <si>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</si>
  <si>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</si>
  <si>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</si>
  <si>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</si>
  <si>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</si>
  <si>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</si>
  <si>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</si>
  <si>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</si>
  <si>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</si>
  <si>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</si>
  <si>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</si>
  <si>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</si>
  <si>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</si>
  <si>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</si>
  <si>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</si>
  <si>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</si>
  <si>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</si>
  <si>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</si>
  <si>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</si>
  <si>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</si>
  <si>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</si>
  <si>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</si>
  <si>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</si>
  <si>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</si>
  <si>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</si>
  <si>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</si>
  <si>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</si>
  <si>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</si>
  <si>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</si>
  <si>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</si>
  <si>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</si>
  <si>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</si>
  <si>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</si>
  <si>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</si>
  <si>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</si>
  <si>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</si>
  <si>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</si>
  <si>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</si>
  <si>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</si>
  <si>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</si>
  <si>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</si>
  <si>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</si>
  <si>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</si>
  <si>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</si>
  <si>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</si>
  <si>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</si>
  <si>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</si>
  <si>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</si>
  <si>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</si>
  <si>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</si>
  <si>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</si>
  <si>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</si>
  <si>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</si>
  <si>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</si>
  <si>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</si>
  <si>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</si>
  <si>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</si>
  <si>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</si>
  <si>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</si>
  <si>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</si>
  <si>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</si>
  <si>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</si>
  <si>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</si>
  <si>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</si>
  <si>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</si>
  <si>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</si>
  <si>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</si>
  <si>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</si>
  <si>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</si>
  <si>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</si>
  <si>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</si>
  <si>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</si>
  <si>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</si>
  <si>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</si>
  <si>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</si>
  <si>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</si>
  <si>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</si>
  <si>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</si>
  <si>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</si>
  <si>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</si>
  <si>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</si>
  <si>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</si>
  <si>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</si>
  <si>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</si>
  <si>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</si>
  <si>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</si>
  <si>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</si>
  <si>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</si>
  <si>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</si>
  <si>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</si>
  <si>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</si>
  <si>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</si>
  <si>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</si>
  <si>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</si>
  <si>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</si>
  <si>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</si>
  <si>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</si>
  <si>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</si>
  <si>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</si>
  <si>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</si>
  <si>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</si>
  <si>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</si>
  <si>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</si>
  <si>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</si>
  <si>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</si>
  <si>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</si>
  <si>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</si>
  <si>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</si>
  <si>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</si>
  <si>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</si>
  <si>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</si>
  <si>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</si>
  <si>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</si>
  <si>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</si>
  <si>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</si>
  <si>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</si>
  <si>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</si>
  <si>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</si>
  <si>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</si>
  <si>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</si>
  <si>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</si>
  <si>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</si>
  <si>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</si>
  <si>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</si>
  <si>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</si>
  <si>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</si>
  <si>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</si>
  <si>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</si>
  <si>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</si>
  <si>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</si>
  <si>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</si>
  <si>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</si>
  <si>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</si>
  <si>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</si>
  <si>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</si>
  <si>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</si>
  <si>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</si>
  <si>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</si>
  <si>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</si>
  <si>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</si>
  <si>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</si>
  <si>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</si>
  <si>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</si>
  <si>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</si>
  <si>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</si>
  <si>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</si>
  <si>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</si>
  <si>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</si>
  <si>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</si>
  <si>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</si>
  <si>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</si>
  <si>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</si>
  <si>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</si>
  <si>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</si>
  <si>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</si>
  <si>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</si>
  <si>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</si>
  <si>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</si>
  <si>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</si>
  <si>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</si>
  <si>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</si>
  <si>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</si>
  <si>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</si>
  <si>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</si>
  <si>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</si>
  <si>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</si>
  <si>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</si>
  <si>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</si>
  <si>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</si>
  <si>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</si>
  <si>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</si>
  <si>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</si>
  <si>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</si>
  <si>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</si>
  <si>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</si>
  <si>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</si>
  <si>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</si>
  <si>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</si>
  <si>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</si>
  <si>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</si>
  <si>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</si>
  <si>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</si>
  <si>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</si>
  <si>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</si>
  <si>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</si>
  <si>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</si>
  <si>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</si>
  <si>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</si>
  <si>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</si>
  <si>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</si>
  <si>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</si>
  <si>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</si>
  <si>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</si>
  <si>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</si>
  <si>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</si>
  <si>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</si>
  <si>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</si>
  <si>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</si>
  <si>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</si>
  <si>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</si>
  <si>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</si>
  <si>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</si>
  <si>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</si>
  <si>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</si>
  <si>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</si>
  <si>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</si>
  <si>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</si>
  <si>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</si>
  <si>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</si>
  <si>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</si>
  <si>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</si>
  <si>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</si>
  <si>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</si>
  <si>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</si>
  <si>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</si>
  <si>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</si>
  <si>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</si>
  <si>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</si>
  <si>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</si>
  <si>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</si>
  <si>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</si>
  <si>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</si>
  <si>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</si>
  <si>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</si>
  <si>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</si>
  <si>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</si>
  <si>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</si>
  <si>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</si>
  <si>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</si>
  <si>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</si>
  <si>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</si>
  <si>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</si>
  <si>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</si>
  <si>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</si>
  <si>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</si>
  <si>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</si>
  <si>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</si>
  <si>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</si>
  <si>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</si>
  <si>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</si>
  <si>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</si>
  <si>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</si>
  <si>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</si>
  <si>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</si>
  <si>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</si>
  <si>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</si>
  <si>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</si>
  <si>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</si>
  <si>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</si>
  <si>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</si>
  <si>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</si>
  <si>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</si>
  <si>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</si>
  <si>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</si>
  <si>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</si>
  <si>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</si>
  <si>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</si>
  <si>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</si>
  <si>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</si>
  <si>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</si>
  <si>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</si>
  <si>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</si>
  <si>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</si>
  <si>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</si>
  <si>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</si>
  <si>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</si>
  <si>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</si>
  <si>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</si>
  <si>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</si>
  <si>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</si>
  <si>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</si>
  <si>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</si>
  <si>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</si>
  <si>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</si>
  <si>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Мустафина Самира</t>
  </si>
  <si>
    <t>Бугрова Кира</t>
  </si>
  <si>
    <t>Буймов Илья</t>
  </si>
  <si>
    <t>Гришин Сергей</t>
  </si>
  <si>
    <t>Сарбаев Наиль</t>
  </si>
  <si>
    <t>Толеген Айкоркем</t>
  </si>
  <si>
    <t>Толеген Алинур</t>
  </si>
  <si>
    <t>Алимканов Амир</t>
  </si>
  <si>
    <t>Талгатова Санам</t>
  </si>
  <si>
    <t xml:space="preserve">Буймов Андрей </t>
  </si>
  <si>
    <t>Кондратас Арсений</t>
  </si>
  <si>
    <t>Ербол Ханифа</t>
  </si>
  <si>
    <t>2 сентября 2024</t>
  </si>
  <si>
    <t>2024-2025</t>
  </si>
  <si>
    <t>Санаторно- оздоровительная группа "Кобелек"</t>
  </si>
  <si>
    <t xml:space="preserve">2 сентебря 2024 </t>
  </si>
  <si>
    <t>Болатхан Алинур</t>
  </si>
  <si>
    <t>Болатхан Алишер</t>
  </si>
  <si>
    <t xml:space="preserve">Санаторно- оздоровительная группа "Кобелек" </t>
  </si>
  <si>
    <t>Болатхан Алинур и Болатхан Алишер имееют выраженныю задержку психо-речевого развития согласно заключению ПМПК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</si>
</sst>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5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642</v>
      </c>
      <c r="B1" s="14" t="s">
        <v>134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96" t="s">
        <v>643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1" t="s">
        <v>1082</v>
      </c>
      <c r="DN2" s="121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81" t="s">
        <v>0</v>
      </c>
      <c r="B4" s="81" t="s">
        <v>135</v>
      </c>
      <c r="C4" s="115" t="s">
        <v>284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7"/>
      <c r="X4" s="108" t="s">
        <v>286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10"/>
      <c r="BH4" s="92" t="s">
        <v>725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108" t="s">
        <v>289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10"/>
      <c r="DA4" s="104" t="s">
        <v>291</v>
      </c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05"/>
    </row>
    <row r="5" spans="1:119" ht="15.6" customHeight="1" x14ac:dyDescent="0.3">
      <c r="A5" s="81"/>
      <c r="B5" s="81"/>
      <c r="C5" s="86" t="s">
        <v>285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3"/>
      <c r="X5" s="93" t="s">
        <v>287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5"/>
      <c r="AS5" s="118" t="s">
        <v>288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20"/>
      <c r="BH5" s="130" t="s">
        <v>32</v>
      </c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06" t="s">
        <v>290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13" t="s">
        <v>43</v>
      </c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27" t="s">
        <v>292</v>
      </c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9"/>
    </row>
    <row r="6" spans="1:119" ht="15" customHeight="1" x14ac:dyDescent="0.3">
      <c r="A6" s="81"/>
      <c r="B6" s="81"/>
      <c r="C6" s="108" t="s">
        <v>648</v>
      </c>
      <c r="D6" s="109"/>
      <c r="E6" s="109"/>
      <c r="F6" s="109"/>
      <c r="G6" s="109"/>
      <c r="H6" s="109"/>
      <c r="I6" s="109"/>
      <c r="J6" s="109"/>
      <c r="K6" s="109"/>
      <c r="L6" s="92" t="s">
        <v>665</v>
      </c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1" t="s">
        <v>648</v>
      </c>
      <c r="Y6" s="91"/>
      <c r="Z6" s="91"/>
      <c r="AA6" s="91"/>
      <c r="AB6" s="91"/>
      <c r="AC6" s="91"/>
      <c r="AD6" s="91"/>
      <c r="AE6" s="91"/>
      <c r="AF6" s="91"/>
      <c r="AG6" s="92" t="s">
        <v>665</v>
      </c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1" t="s">
        <v>648</v>
      </c>
      <c r="AT6" s="91"/>
      <c r="AU6" s="91"/>
      <c r="AV6" s="91"/>
      <c r="AW6" s="91"/>
      <c r="AX6" s="91"/>
      <c r="AY6" s="92" t="s">
        <v>665</v>
      </c>
      <c r="AZ6" s="92"/>
      <c r="BA6" s="92"/>
      <c r="BB6" s="92"/>
      <c r="BC6" s="92"/>
      <c r="BD6" s="92"/>
      <c r="BE6" s="92"/>
      <c r="BF6" s="92"/>
      <c r="BG6" s="92"/>
      <c r="BH6" s="91" t="s">
        <v>648</v>
      </c>
      <c r="BI6" s="91"/>
      <c r="BJ6" s="91"/>
      <c r="BK6" s="91"/>
      <c r="BL6" s="91"/>
      <c r="BM6" s="91"/>
      <c r="BN6" s="92" t="s">
        <v>665</v>
      </c>
      <c r="BO6" s="92"/>
      <c r="BP6" s="92"/>
      <c r="BQ6" s="92"/>
      <c r="BR6" s="92"/>
      <c r="BS6" s="92"/>
      <c r="BT6" s="92"/>
      <c r="BU6" s="92"/>
      <c r="BV6" s="92"/>
      <c r="BW6" s="91" t="s">
        <v>648</v>
      </c>
      <c r="BX6" s="91"/>
      <c r="BY6" s="91"/>
      <c r="BZ6" s="91"/>
      <c r="CA6" s="91"/>
      <c r="CB6" s="91"/>
      <c r="CC6" s="92" t="s">
        <v>665</v>
      </c>
      <c r="CD6" s="92"/>
      <c r="CE6" s="92"/>
      <c r="CF6" s="92"/>
      <c r="CG6" s="92"/>
      <c r="CH6" s="92"/>
      <c r="CI6" s="111" t="s">
        <v>648</v>
      </c>
      <c r="CJ6" s="112"/>
      <c r="CK6" s="112"/>
      <c r="CL6" s="112"/>
      <c r="CM6" s="112"/>
      <c r="CN6" s="112"/>
      <c r="CO6" s="112"/>
      <c r="CP6" s="112"/>
      <c r="CQ6" s="112"/>
      <c r="CR6" s="109" t="s">
        <v>665</v>
      </c>
      <c r="CS6" s="109"/>
      <c r="CT6" s="109"/>
      <c r="CU6" s="109"/>
      <c r="CV6" s="109"/>
      <c r="CW6" s="109"/>
      <c r="CX6" s="109"/>
      <c r="CY6" s="109"/>
      <c r="CZ6" s="110"/>
      <c r="DA6" s="111" t="s">
        <v>648</v>
      </c>
      <c r="DB6" s="112"/>
      <c r="DC6" s="112"/>
      <c r="DD6" s="112"/>
      <c r="DE6" s="112"/>
      <c r="DF6" s="123"/>
      <c r="DG6" s="124" t="s">
        <v>665</v>
      </c>
      <c r="DH6" s="125"/>
      <c r="DI6" s="125"/>
      <c r="DJ6" s="125"/>
      <c r="DK6" s="125"/>
      <c r="DL6" s="125"/>
      <c r="DM6" s="125"/>
      <c r="DN6" s="125"/>
      <c r="DO6" s="126"/>
    </row>
    <row r="7" spans="1:119" ht="10.199999999999999" hidden="1" customHeight="1" x14ac:dyDescent="0.3">
      <c r="A7" s="81"/>
      <c r="B7" s="8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81"/>
      <c r="B8" s="8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81"/>
      <c r="B9" s="8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81"/>
      <c r="B10" s="8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81"/>
      <c r="B11" s="8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81"/>
      <c r="B12" s="81"/>
      <c r="C12" s="83" t="s">
        <v>13</v>
      </c>
      <c r="D12" s="84" t="s">
        <v>2</v>
      </c>
      <c r="E12" s="84" t="s">
        <v>3</v>
      </c>
      <c r="F12" s="84" t="s">
        <v>17</v>
      </c>
      <c r="G12" s="84" t="s">
        <v>4</v>
      </c>
      <c r="H12" s="84" t="s">
        <v>5</v>
      </c>
      <c r="I12" s="84" t="s">
        <v>14</v>
      </c>
      <c r="J12" s="84" t="s">
        <v>6</v>
      </c>
      <c r="K12" s="84" t="s">
        <v>7</v>
      </c>
      <c r="L12" s="84" t="s">
        <v>18</v>
      </c>
      <c r="M12" s="84" t="s">
        <v>6</v>
      </c>
      <c r="N12" s="84" t="s">
        <v>7</v>
      </c>
      <c r="O12" s="84" t="s">
        <v>15</v>
      </c>
      <c r="P12" s="84" t="s">
        <v>8</v>
      </c>
      <c r="Q12" s="84" t="s">
        <v>1</v>
      </c>
      <c r="R12" s="84" t="s">
        <v>16</v>
      </c>
      <c r="S12" s="84" t="s">
        <v>3</v>
      </c>
      <c r="T12" s="84" t="s">
        <v>9</v>
      </c>
      <c r="U12" s="84" t="s">
        <v>19</v>
      </c>
      <c r="V12" s="84" t="s">
        <v>3</v>
      </c>
      <c r="W12" s="84" t="s">
        <v>9</v>
      </c>
      <c r="X12" s="84" t="s">
        <v>20</v>
      </c>
      <c r="Y12" s="84"/>
      <c r="Z12" s="84"/>
      <c r="AA12" s="86" t="s">
        <v>21</v>
      </c>
      <c r="AB12" s="87"/>
      <c r="AC12" s="83"/>
      <c r="AD12" s="86" t="s">
        <v>22</v>
      </c>
      <c r="AE12" s="87"/>
      <c r="AF12" s="83"/>
      <c r="AG12" s="84" t="s">
        <v>23</v>
      </c>
      <c r="AH12" s="84"/>
      <c r="AI12" s="84"/>
      <c r="AJ12" s="84" t="s">
        <v>24</v>
      </c>
      <c r="AK12" s="84"/>
      <c r="AL12" s="84"/>
      <c r="AM12" s="84" t="s">
        <v>25</v>
      </c>
      <c r="AN12" s="84"/>
      <c r="AO12" s="84"/>
      <c r="AP12" s="85" t="s">
        <v>26</v>
      </c>
      <c r="AQ12" s="85"/>
      <c r="AR12" s="85"/>
      <c r="AS12" s="84" t="s">
        <v>27</v>
      </c>
      <c r="AT12" s="84"/>
      <c r="AU12" s="84"/>
      <c r="AV12" s="84" t="s">
        <v>28</v>
      </c>
      <c r="AW12" s="84"/>
      <c r="AX12" s="84"/>
      <c r="AY12" s="85" t="s">
        <v>29</v>
      </c>
      <c r="AZ12" s="85"/>
      <c r="BA12" s="85"/>
      <c r="BB12" s="84" t="s">
        <v>30</v>
      </c>
      <c r="BC12" s="84"/>
      <c r="BD12" s="84"/>
      <c r="BE12" s="84" t="s">
        <v>31</v>
      </c>
      <c r="BF12" s="84"/>
      <c r="BG12" s="84"/>
      <c r="BH12" s="88" t="s">
        <v>137</v>
      </c>
      <c r="BI12" s="89"/>
      <c r="BJ12" s="90"/>
      <c r="BK12" s="88" t="s">
        <v>138</v>
      </c>
      <c r="BL12" s="89"/>
      <c r="BM12" s="90"/>
      <c r="BN12" s="88" t="s">
        <v>139</v>
      </c>
      <c r="BO12" s="89"/>
      <c r="BP12" s="90"/>
      <c r="BQ12" s="85" t="s">
        <v>140</v>
      </c>
      <c r="BR12" s="85"/>
      <c r="BS12" s="85"/>
      <c r="BT12" s="85" t="s">
        <v>141</v>
      </c>
      <c r="BU12" s="85"/>
      <c r="BV12" s="85"/>
      <c r="BW12" s="85" t="s">
        <v>33</v>
      </c>
      <c r="BX12" s="85"/>
      <c r="BY12" s="85"/>
      <c r="BZ12" s="85" t="s">
        <v>34</v>
      </c>
      <c r="CA12" s="85"/>
      <c r="CB12" s="85"/>
      <c r="CC12" s="85" t="s">
        <v>35</v>
      </c>
      <c r="CD12" s="85"/>
      <c r="CE12" s="85"/>
      <c r="CF12" s="85" t="s">
        <v>36</v>
      </c>
      <c r="CG12" s="85"/>
      <c r="CH12" s="85"/>
      <c r="CI12" s="85" t="s">
        <v>37</v>
      </c>
      <c r="CJ12" s="85"/>
      <c r="CK12" s="85"/>
      <c r="CL12" s="85" t="s">
        <v>38</v>
      </c>
      <c r="CM12" s="85"/>
      <c r="CN12" s="85"/>
      <c r="CO12" s="85" t="s">
        <v>39</v>
      </c>
      <c r="CP12" s="85"/>
      <c r="CQ12" s="85"/>
      <c r="CR12" s="85" t="s">
        <v>40</v>
      </c>
      <c r="CS12" s="85"/>
      <c r="CT12" s="85"/>
      <c r="CU12" s="85" t="s">
        <v>41</v>
      </c>
      <c r="CV12" s="85"/>
      <c r="CW12" s="85"/>
      <c r="CX12" s="85" t="s">
        <v>42</v>
      </c>
      <c r="CY12" s="85"/>
      <c r="CZ12" s="85"/>
      <c r="DA12" s="85" t="s">
        <v>142</v>
      </c>
      <c r="DB12" s="85"/>
      <c r="DC12" s="85"/>
      <c r="DD12" s="85" t="s">
        <v>143</v>
      </c>
      <c r="DE12" s="85"/>
      <c r="DF12" s="85"/>
      <c r="DG12" s="85" t="s">
        <v>144</v>
      </c>
      <c r="DH12" s="85"/>
      <c r="DI12" s="85"/>
      <c r="DJ12" s="85" t="s">
        <v>145</v>
      </c>
      <c r="DK12" s="85"/>
      <c r="DL12" s="85"/>
      <c r="DM12" s="85" t="s">
        <v>146</v>
      </c>
      <c r="DN12" s="85"/>
      <c r="DO12" s="85"/>
    </row>
    <row r="13" spans="1:119" ht="56.25" customHeight="1" x14ac:dyDescent="0.3">
      <c r="A13" s="81"/>
      <c r="B13" s="82"/>
      <c r="C13" s="80" t="s">
        <v>647</v>
      </c>
      <c r="D13" s="80"/>
      <c r="E13" s="80"/>
      <c r="F13" s="80" t="s">
        <v>1076</v>
      </c>
      <c r="G13" s="80"/>
      <c r="H13" s="80"/>
      <c r="I13" s="80" t="s">
        <v>152</v>
      </c>
      <c r="J13" s="80"/>
      <c r="K13" s="80"/>
      <c r="L13" s="78" t="s">
        <v>651</v>
      </c>
      <c r="M13" s="78"/>
      <c r="N13" s="78"/>
      <c r="O13" s="78" t="s">
        <v>652</v>
      </c>
      <c r="P13" s="78"/>
      <c r="Q13" s="78"/>
      <c r="R13" s="78" t="s">
        <v>655</v>
      </c>
      <c r="S13" s="78"/>
      <c r="T13" s="78"/>
      <c r="U13" s="78" t="s">
        <v>657</v>
      </c>
      <c r="V13" s="78"/>
      <c r="W13" s="78"/>
      <c r="X13" s="78" t="s">
        <v>658</v>
      </c>
      <c r="Y13" s="78"/>
      <c r="Z13" s="78"/>
      <c r="AA13" s="79" t="s">
        <v>660</v>
      </c>
      <c r="AB13" s="79"/>
      <c r="AC13" s="79"/>
      <c r="AD13" s="78" t="s">
        <v>661</v>
      </c>
      <c r="AE13" s="78"/>
      <c r="AF13" s="78"/>
      <c r="AG13" s="79" t="s">
        <v>666</v>
      </c>
      <c r="AH13" s="79"/>
      <c r="AI13" s="79"/>
      <c r="AJ13" s="78" t="s">
        <v>668</v>
      </c>
      <c r="AK13" s="78"/>
      <c r="AL13" s="78"/>
      <c r="AM13" s="78" t="s">
        <v>672</v>
      </c>
      <c r="AN13" s="78"/>
      <c r="AO13" s="78"/>
      <c r="AP13" s="78" t="s">
        <v>675</v>
      </c>
      <c r="AQ13" s="78"/>
      <c r="AR13" s="78"/>
      <c r="AS13" s="78" t="s">
        <v>678</v>
      </c>
      <c r="AT13" s="78"/>
      <c r="AU13" s="78"/>
      <c r="AV13" s="78" t="s">
        <v>679</v>
      </c>
      <c r="AW13" s="78"/>
      <c r="AX13" s="78"/>
      <c r="AY13" s="78" t="s">
        <v>681</v>
      </c>
      <c r="AZ13" s="78"/>
      <c r="BA13" s="78"/>
      <c r="BB13" s="78" t="s">
        <v>178</v>
      </c>
      <c r="BC13" s="78"/>
      <c r="BD13" s="78"/>
      <c r="BE13" s="78" t="s">
        <v>684</v>
      </c>
      <c r="BF13" s="78"/>
      <c r="BG13" s="78"/>
      <c r="BH13" s="78" t="s">
        <v>180</v>
      </c>
      <c r="BI13" s="78"/>
      <c r="BJ13" s="78"/>
      <c r="BK13" s="79" t="s">
        <v>686</v>
      </c>
      <c r="BL13" s="79"/>
      <c r="BM13" s="79"/>
      <c r="BN13" s="78" t="s">
        <v>689</v>
      </c>
      <c r="BO13" s="78"/>
      <c r="BP13" s="78"/>
      <c r="BQ13" s="80" t="s">
        <v>184</v>
      </c>
      <c r="BR13" s="80"/>
      <c r="BS13" s="80"/>
      <c r="BT13" s="78" t="s">
        <v>189</v>
      </c>
      <c r="BU13" s="78"/>
      <c r="BV13" s="78"/>
      <c r="BW13" s="78" t="s">
        <v>692</v>
      </c>
      <c r="BX13" s="78"/>
      <c r="BY13" s="78"/>
      <c r="BZ13" s="78" t="s">
        <v>694</v>
      </c>
      <c r="CA13" s="78"/>
      <c r="CB13" s="78"/>
      <c r="CC13" s="78" t="s">
        <v>695</v>
      </c>
      <c r="CD13" s="78"/>
      <c r="CE13" s="78"/>
      <c r="CF13" s="78" t="s">
        <v>699</v>
      </c>
      <c r="CG13" s="78"/>
      <c r="CH13" s="78"/>
      <c r="CI13" s="78" t="s">
        <v>703</v>
      </c>
      <c r="CJ13" s="78"/>
      <c r="CK13" s="78"/>
      <c r="CL13" s="78" t="s">
        <v>706</v>
      </c>
      <c r="CM13" s="78"/>
      <c r="CN13" s="78"/>
      <c r="CO13" s="78" t="s">
        <v>707</v>
      </c>
      <c r="CP13" s="78"/>
      <c r="CQ13" s="78"/>
      <c r="CR13" s="78" t="s">
        <v>708</v>
      </c>
      <c r="CS13" s="78"/>
      <c r="CT13" s="78"/>
      <c r="CU13" s="78" t="s">
        <v>709</v>
      </c>
      <c r="CV13" s="78"/>
      <c r="CW13" s="78"/>
      <c r="CX13" s="78" t="s">
        <v>710</v>
      </c>
      <c r="CY13" s="78"/>
      <c r="CZ13" s="78"/>
      <c r="DA13" s="78" t="s">
        <v>712</v>
      </c>
      <c r="DB13" s="78"/>
      <c r="DC13" s="78"/>
      <c r="DD13" s="78" t="s">
        <v>202</v>
      </c>
      <c r="DE13" s="78"/>
      <c r="DF13" s="78"/>
      <c r="DG13" s="78" t="s">
        <v>716</v>
      </c>
      <c r="DH13" s="78"/>
      <c r="DI13" s="78"/>
      <c r="DJ13" s="78" t="s">
        <v>206</v>
      </c>
      <c r="DK13" s="78"/>
      <c r="DL13" s="78"/>
      <c r="DM13" s="78" t="s">
        <v>208</v>
      </c>
      <c r="DN13" s="78"/>
      <c r="DO13" s="78"/>
    </row>
    <row r="14" spans="1:119" ht="154.5" customHeight="1" x14ac:dyDescent="0.3">
      <c r="A14" s="81"/>
      <c r="B14" s="82"/>
      <c r="C14" s="26" t="s">
        <v>147</v>
      </c>
      <c r="D14" s="26" t="s">
        <v>148</v>
      </c>
      <c r="E14" s="26" t="s">
        <v>149</v>
      </c>
      <c r="F14" s="26" t="s">
        <v>150</v>
      </c>
      <c r="G14" s="26" t="s">
        <v>649</v>
      </c>
      <c r="H14" s="26" t="s">
        <v>151</v>
      </c>
      <c r="I14" s="26" t="s">
        <v>650</v>
      </c>
      <c r="J14" s="26" t="s">
        <v>462</v>
      </c>
      <c r="K14" s="26" t="s">
        <v>154</v>
      </c>
      <c r="L14" s="54" t="s">
        <v>153</v>
      </c>
      <c r="M14" s="54" t="s">
        <v>155</v>
      </c>
      <c r="N14" s="54" t="s">
        <v>154</v>
      </c>
      <c r="O14" s="54" t="s">
        <v>653</v>
      </c>
      <c r="P14" s="54" t="s">
        <v>654</v>
      </c>
      <c r="Q14" s="54" t="s">
        <v>157</v>
      </c>
      <c r="R14" s="54" t="s">
        <v>656</v>
      </c>
      <c r="S14" s="54" t="s">
        <v>159</v>
      </c>
      <c r="T14" s="54" t="s">
        <v>157</v>
      </c>
      <c r="U14" s="54" t="s">
        <v>656</v>
      </c>
      <c r="V14" s="54" t="s">
        <v>477</v>
      </c>
      <c r="W14" s="54" t="s">
        <v>160</v>
      </c>
      <c r="X14" s="54" t="s">
        <v>161</v>
      </c>
      <c r="Y14" s="54" t="s">
        <v>162</v>
      </c>
      <c r="Z14" s="66" t="s">
        <v>659</v>
      </c>
      <c r="AA14" s="26" t="s">
        <v>165</v>
      </c>
      <c r="AB14" s="26" t="s">
        <v>166</v>
      </c>
      <c r="AC14" s="26" t="s">
        <v>169</v>
      </c>
      <c r="AD14" s="67" t="s">
        <v>664</v>
      </c>
      <c r="AE14" s="26" t="s">
        <v>662</v>
      </c>
      <c r="AF14" s="68" t="s">
        <v>663</v>
      </c>
      <c r="AG14" s="26" t="s">
        <v>417</v>
      </c>
      <c r="AH14" s="26" t="s">
        <v>667</v>
      </c>
      <c r="AI14" s="26" t="s">
        <v>164</v>
      </c>
      <c r="AJ14" s="67" t="s">
        <v>669</v>
      </c>
      <c r="AK14" s="54" t="s">
        <v>670</v>
      </c>
      <c r="AL14" s="54" t="s">
        <v>671</v>
      </c>
      <c r="AM14" s="54" t="s">
        <v>163</v>
      </c>
      <c r="AN14" s="54" t="s">
        <v>673</v>
      </c>
      <c r="AO14" s="54" t="s">
        <v>674</v>
      </c>
      <c r="AP14" s="54" t="s">
        <v>200</v>
      </c>
      <c r="AQ14" s="54" t="s">
        <v>676</v>
      </c>
      <c r="AR14" s="54" t="s">
        <v>677</v>
      </c>
      <c r="AS14" s="54" t="s">
        <v>170</v>
      </c>
      <c r="AT14" s="54" t="s">
        <v>171</v>
      </c>
      <c r="AU14" s="54" t="s">
        <v>222</v>
      </c>
      <c r="AV14" s="54" t="s">
        <v>172</v>
      </c>
      <c r="AW14" s="54" t="s">
        <v>173</v>
      </c>
      <c r="AX14" s="54" t="s">
        <v>680</v>
      </c>
      <c r="AY14" s="54" t="s">
        <v>174</v>
      </c>
      <c r="AZ14" s="54" t="s">
        <v>175</v>
      </c>
      <c r="BA14" s="54" t="s">
        <v>176</v>
      </c>
      <c r="BB14" s="54" t="s">
        <v>179</v>
      </c>
      <c r="BC14" s="54" t="s">
        <v>682</v>
      </c>
      <c r="BD14" s="54" t="s">
        <v>683</v>
      </c>
      <c r="BE14" s="54" t="s">
        <v>200</v>
      </c>
      <c r="BF14" s="54" t="s">
        <v>168</v>
      </c>
      <c r="BG14" s="54" t="s">
        <v>169</v>
      </c>
      <c r="BH14" s="54" t="s">
        <v>181</v>
      </c>
      <c r="BI14" s="54" t="s">
        <v>685</v>
      </c>
      <c r="BJ14" s="66" t="s">
        <v>182</v>
      </c>
      <c r="BK14" s="26" t="s">
        <v>687</v>
      </c>
      <c r="BL14" s="26" t="s">
        <v>688</v>
      </c>
      <c r="BM14" s="26" t="s">
        <v>466</v>
      </c>
      <c r="BN14" s="67" t="s">
        <v>690</v>
      </c>
      <c r="BO14" s="54" t="s">
        <v>691</v>
      </c>
      <c r="BP14" s="54" t="s">
        <v>188</v>
      </c>
      <c r="BQ14" s="54" t="s">
        <v>185</v>
      </c>
      <c r="BR14" s="54" t="s">
        <v>186</v>
      </c>
      <c r="BS14" s="54" t="s">
        <v>187</v>
      </c>
      <c r="BT14" s="54" t="s">
        <v>190</v>
      </c>
      <c r="BU14" s="54" t="s">
        <v>191</v>
      </c>
      <c r="BV14" s="54" t="s">
        <v>192</v>
      </c>
      <c r="BW14" s="54" t="s">
        <v>459</v>
      </c>
      <c r="BX14" s="54" t="s">
        <v>693</v>
      </c>
      <c r="BY14" s="54" t="s">
        <v>460</v>
      </c>
      <c r="BZ14" s="54" t="s">
        <v>193</v>
      </c>
      <c r="CA14" s="54" t="s">
        <v>194</v>
      </c>
      <c r="CB14" s="54" t="s">
        <v>195</v>
      </c>
      <c r="CC14" s="54" t="s">
        <v>696</v>
      </c>
      <c r="CD14" s="54" t="s">
        <v>697</v>
      </c>
      <c r="CE14" s="54" t="s">
        <v>698</v>
      </c>
      <c r="CF14" s="54" t="s">
        <v>700</v>
      </c>
      <c r="CG14" s="54" t="s">
        <v>701</v>
      </c>
      <c r="CH14" s="54" t="s">
        <v>702</v>
      </c>
      <c r="CI14" s="54" t="s">
        <v>156</v>
      </c>
      <c r="CJ14" s="54" t="s">
        <v>203</v>
      </c>
      <c r="CK14" s="54" t="s">
        <v>157</v>
      </c>
      <c r="CL14" s="54" t="s">
        <v>704</v>
      </c>
      <c r="CM14" s="54" t="s">
        <v>705</v>
      </c>
      <c r="CN14" s="54" t="s">
        <v>154</v>
      </c>
      <c r="CO14" s="54" t="s">
        <v>174</v>
      </c>
      <c r="CP14" s="54" t="s">
        <v>196</v>
      </c>
      <c r="CQ14" s="54" t="s">
        <v>176</v>
      </c>
      <c r="CR14" s="54" t="s">
        <v>197</v>
      </c>
      <c r="CS14" s="54" t="s">
        <v>198</v>
      </c>
      <c r="CT14" s="54" t="s">
        <v>199</v>
      </c>
      <c r="CU14" s="54" t="s">
        <v>200</v>
      </c>
      <c r="CV14" s="54" t="s">
        <v>403</v>
      </c>
      <c r="CW14" s="54" t="s">
        <v>169</v>
      </c>
      <c r="CX14" s="54" t="s">
        <v>201</v>
      </c>
      <c r="CY14" s="54" t="s">
        <v>711</v>
      </c>
      <c r="CZ14" s="54" t="s">
        <v>157</v>
      </c>
      <c r="DA14" s="54" t="s">
        <v>713</v>
      </c>
      <c r="DB14" s="54" t="s">
        <v>714</v>
      </c>
      <c r="DC14" s="54" t="s">
        <v>715</v>
      </c>
      <c r="DD14" s="54" t="s">
        <v>156</v>
      </c>
      <c r="DE14" s="54" t="s">
        <v>203</v>
      </c>
      <c r="DF14" s="54" t="s">
        <v>157</v>
      </c>
      <c r="DG14" s="54" t="s">
        <v>717</v>
      </c>
      <c r="DH14" s="54" t="s">
        <v>718</v>
      </c>
      <c r="DI14" s="54" t="s">
        <v>719</v>
      </c>
      <c r="DJ14" s="54" t="s">
        <v>720</v>
      </c>
      <c r="DK14" s="54" t="s">
        <v>721</v>
      </c>
      <c r="DL14" s="54" t="s">
        <v>722</v>
      </c>
      <c r="DM14" s="54" t="s">
        <v>209</v>
      </c>
      <c r="DN14" s="54" t="s">
        <v>723</v>
      </c>
      <c r="DO14" s="54" t="s">
        <v>724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74" t="s">
        <v>136</v>
      </c>
      <c r="B40" s="7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76" t="s">
        <v>641</v>
      </c>
      <c r="B41" s="77"/>
      <c r="C41" s="23">
        <f>C40/25%</f>
        <v>0</v>
      </c>
      <c r="D41" s="23">
        <f>D40/25%</f>
        <v>0</v>
      </c>
      <c r="E41" s="23">
        <f t="shared" ref="E41:BP41" si="2">E40/25%</f>
        <v>0</v>
      </c>
      <c r="F41" s="23">
        <f t="shared" si="2"/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0</v>
      </c>
      <c r="P41" s="23">
        <f t="shared" si="2"/>
        <v>0</v>
      </c>
      <c r="Q41" s="23">
        <f t="shared" si="2"/>
        <v>0</v>
      </c>
      <c r="R41" s="23">
        <f t="shared" si="2"/>
        <v>0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0</v>
      </c>
      <c r="Z41" s="23">
        <f t="shared" si="2"/>
        <v>0</v>
      </c>
      <c r="AA41" s="23">
        <f t="shared" si="2"/>
        <v>0</v>
      </c>
      <c r="AB41" s="23">
        <f t="shared" si="2"/>
        <v>0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0</v>
      </c>
      <c r="AI41" s="23">
        <f t="shared" si="2"/>
        <v>0</v>
      </c>
      <c r="AJ41" s="23">
        <f t="shared" si="2"/>
        <v>0</v>
      </c>
      <c r="AK41" s="23">
        <f t="shared" si="2"/>
        <v>0</v>
      </c>
      <c r="AL41" s="23">
        <f t="shared" si="2"/>
        <v>0</v>
      </c>
      <c r="AM41" s="23">
        <f t="shared" si="2"/>
        <v>0</v>
      </c>
      <c r="AN41" s="23">
        <f t="shared" si="2"/>
        <v>0</v>
      </c>
      <c r="AO41" s="23">
        <f t="shared" si="2"/>
        <v>0</v>
      </c>
      <c r="AP41" s="23">
        <f t="shared" si="2"/>
        <v>0</v>
      </c>
      <c r="AQ41" s="23">
        <f t="shared" si="2"/>
        <v>0</v>
      </c>
      <c r="AR41" s="23">
        <f t="shared" si="2"/>
        <v>0</v>
      </c>
      <c r="AS41" s="23">
        <f t="shared" si="2"/>
        <v>0</v>
      </c>
      <c r="AT41" s="23">
        <f t="shared" si="2"/>
        <v>0</v>
      </c>
      <c r="AU41" s="23">
        <f t="shared" si="2"/>
        <v>0</v>
      </c>
      <c r="AV41" s="23">
        <f t="shared" si="2"/>
        <v>0</v>
      </c>
      <c r="AW41" s="23">
        <f t="shared" si="2"/>
        <v>0</v>
      </c>
      <c r="AX41" s="23">
        <f t="shared" si="2"/>
        <v>0</v>
      </c>
      <c r="AY41" s="23">
        <f t="shared" si="2"/>
        <v>0</v>
      </c>
      <c r="AZ41" s="23">
        <f t="shared" si="2"/>
        <v>0</v>
      </c>
      <c r="BA41" s="23">
        <f t="shared" si="2"/>
        <v>0</v>
      </c>
      <c r="BB41" s="23">
        <f t="shared" si="2"/>
        <v>0</v>
      </c>
      <c r="BC41" s="23">
        <f t="shared" si="2"/>
        <v>0</v>
      </c>
      <c r="BD41" s="23">
        <f t="shared" si="2"/>
        <v>0</v>
      </c>
      <c r="BE41" s="23">
        <f t="shared" si="2"/>
        <v>0</v>
      </c>
      <c r="BF41" s="23">
        <f t="shared" si="2"/>
        <v>0</v>
      </c>
      <c r="BG41" s="23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3">
        <f t="shared" si="3"/>
        <v>0</v>
      </c>
      <c r="BX41" s="23">
        <f t="shared" si="3"/>
        <v>0</v>
      </c>
      <c r="BY41" s="23">
        <f t="shared" si="3"/>
        <v>0</v>
      </c>
      <c r="BZ41" s="23">
        <f t="shared" si="3"/>
        <v>0</v>
      </c>
      <c r="CA41" s="23">
        <f t="shared" si="3"/>
        <v>0</v>
      </c>
      <c r="CB41" s="23">
        <f t="shared" si="3"/>
        <v>0</v>
      </c>
      <c r="CC41" s="23">
        <f t="shared" si="3"/>
        <v>0</v>
      </c>
      <c r="CD41" s="23">
        <f t="shared" si="3"/>
        <v>0</v>
      </c>
      <c r="CE41" s="23">
        <f t="shared" si="3"/>
        <v>0</v>
      </c>
      <c r="CF41" s="23">
        <f t="shared" si="3"/>
        <v>0</v>
      </c>
      <c r="CG41" s="23">
        <f t="shared" si="3"/>
        <v>0</v>
      </c>
      <c r="CH41" s="23">
        <f t="shared" si="3"/>
        <v>0</v>
      </c>
      <c r="CI41" s="23">
        <f t="shared" si="3"/>
        <v>0</v>
      </c>
      <c r="CJ41" s="23">
        <f t="shared" si="3"/>
        <v>0</v>
      </c>
      <c r="CK41" s="23">
        <f t="shared" si="3"/>
        <v>0</v>
      </c>
      <c r="CL41" s="23">
        <f t="shared" si="3"/>
        <v>0</v>
      </c>
      <c r="CM41" s="23">
        <f t="shared" si="3"/>
        <v>0</v>
      </c>
      <c r="CN41" s="23">
        <f t="shared" si="3"/>
        <v>0</v>
      </c>
      <c r="CO41" s="23">
        <f t="shared" si="3"/>
        <v>0</v>
      </c>
      <c r="CP41" s="23">
        <f t="shared" si="3"/>
        <v>0</v>
      </c>
      <c r="CQ41" s="23">
        <f t="shared" si="3"/>
        <v>0</v>
      </c>
      <c r="CR41" s="23">
        <f t="shared" si="3"/>
        <v>0</v>
      </c>
      <c r="CS41" s="23">
        <f t="shared" si="3"/>
        <v>0</v>
      </c>
      <c r="CT41" s="23">
        <f t="shared" si="3"/>
        <v>0</v>
      </c>
      <c r="CU41" s="23">
        <f t="shared" si="3"/>
        <v>0</v>
      </c>
      <c r="CV41" s="23">
        <f t="shared" si="3"/>
        <v>0</v>
      </c>
      <c r="CW41" s="23">
        <f t="shared" si="3"/>
        <v>0</v>
      </c>
      <c r="CX41" s="23">
        <f t="shared" si="3"/>
        <v>0</v>
      </c>
      <c r="CY41" s="23">
        <f t="shared" si="3"/>
        <v>0</v>
      </c>
      <c r="CZ41" s="23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119" x14ac:dyDescent="0.3">
      <c r="B42" s="11"/>
      <c r="C42" s="12"/>
    </row>
    <row r="43" spans="1:119" x14ac:dyDescent="0.3">
      <c r="B43" s="97" t="s">
        <v>1078</v>
      </c>
      <c r="C43" s="98"/>
      <c r="D43" s="98"/>
      <c r="E43" s="99"/>
      <c r="F43" s="42"/>
      <c r="G43" s="42"/>
    </row>
    <row r="44" spans="1:119" x14ac:dyDescent="0.3">
      <c r="B44" s="16" t="s">
        <v>616</v>
      </c>
      <c r="C44" s="16" t="s">
        <v>624</v>
      </c>
      <c r="D44" s="33">
        <f>E44/100*25</f>
        <v>0</v>
      </c>
      <c r="E44" s="34">
        <f>(C41+F41+I41+L41+O41+R41+U41)/7</f>
        <v>0</v>
      </c>
    </row>
    <row r="45" spans="1:119" x14ac:dyDescent="0.3">
      <c r="B45" s="4" t="s">
        <v>618</v>
      </c>
      <c r="C45" s="4" t="s">
        <v>624</v>
      </c>
      <c r="D45" s="3">
        <f>E45/100*25</f>
        <v>0</v>
      </c>
      <c r="E45" s="28">
        <f>(D41+G41+J41+M41+P41+S41+V41)/7</f>
        <v>0</v>
      </c>
    </row>
    <row r="46" spans="1:119" x14ac:dyDescent="0.3">
      <c r="B46" s="4" t="s">
        <v>619</v>
      </c>
      <c r="C46" s="4" t="s">
        <v>624</v>
      </c>
      <c r="D46" s="3">
        <f>E46/100*25</f>
        <v>0</v>
      </c>
      <c r="E46" s="28">
        <f>(E41+H41+K41+N41+Q41+T41+W41)/7</f>
        <v>0</v>
      </c>
    </row>
    <row r="47" spans="1:119" x14ac:dyDescent="0.3">
      <c r="B47" s="4"/>
      <c r="C47" s="4"/>
      <c r="D47" s="29">
        <f>SUM(D44:D46)</f>
        <v>0</v>
      </c>
      <c r="E47" s="30">
        <f>SUM(E44:E46)</f>
        <v>0</v>
      </c>
    </row>
    <row r="48" spans="1:119" ht="30.75" customHeight="1" x14ac:dyDescent="0.3">
      <c r="B48" s="4"/>
      <c r="C48" s="4"/>
      <c r="D48" s="100" t="s">
        <v>287</v>
      </c>
      <c r="E48" s="100"/>
      <c r="F48" s="101" t="s">
        <v>1077</v>
      </c>
      <c r="G48" s="101"/>
    </row>
    <row r="49" spans="2:7" x14ac:dyDescent="0.3">
      <c r="B49" s="4" t="s">
        <v>616</v>
      </c>
      <c r="C49" s="4" t="s">
        <v>625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3">
      <c r="B50" s="4" t="s">
        <v>618</v>
      </c>
      <c r="C50" s="4" t="s">
        <v>625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3">
      <c r="B51" s="4" t="s">
        <v>619</v>
      </c>
      <c r="C51" s="4" t="s">
        <v>625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3">
      <c r="B52" s="4"/>
      <c r="C52" s="4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3">
      <c r="B53" s="4" t="s">
        <v>616</v>
      </c>
      <c r="C53" s="4" t="s">
        <v>626</v>
      </c>
      <c r="D53" s="3">
        <f>E53/100*25</f>
        <v>0</v>
      </c>
      <c r="E53" s="28">
        <f>(BH41+BK41+BN41+BQ41+BT41)/5</f>
        <v>0</v>
      </c>
    </row>
    <row r="54" spans="2:7" x14ac:dyDescent="0.3">
      <c r="B54" s="4" t="s">
        <v>618</v>
      </c>
      <c r="C54" s="4" t="s">
        <v>626</v>
      </c>
      <c r="D54" s="3">
        <f>E54/100*25</f>
        <v>0</v>
      </c>
      <c r="E54" s="28">
        <f>(BI41+BL41+BO41+BR41+BU41)/5</f>
        <v>0</v>
      </c>
    </row>
    <row r="55" spans="2:7" x14ac:dyDescent="0.3">
      <c r="B55" s="4" t="s">
        <v>619</v>
      </c>
      <c r="C55" s="4" t="s">
        <v>626</v>
      </c>
      <c r="D55" s="3">
        <f>E55/100*25</f>
        <v>0</v>
      </c>
      <c r="E55" s="28">
        <f>(BJ41+BM41+BP41+BS41+BV41)/5</f>
        <v>0</v>
      </c>
    </row>
    <row r="56" spans="2:7" x14ac:dyDescent="0.3">
      <c r="B56" s="4"/>
      <c r="C56" s="4"/>
      <c r="D56" s="29">
        <f>SUM(D53:D55)</f>
        <v>0</v>
      </c>
      <c r="E56" s="30">
        <f>SUM(E53:E55)</f>
        <v>0</v>
      </c>
    </row>
    <row r="57" spans="2:7" x14ac:dyDescent="0.3">
      <c r="B57" s="4"/>
      <c r="C57" s="4"/>
      <c r="D57" s="102" t="s">
        <v>290</v>
      </c>
      <c r="E57" s="103"/>
      <c r="F57" s="104" t="s">
        <v>43</v>
      </c>
      <c r="G57" s="105"/>
    </row>
    <row r="58" spans="2:7" x14ac:dyDescent="0.3">
      <c r="B58" s="4" t="s">
        <v>616</v>
      </c>
      <c r="C58" s="4" t="s">
        <v>627</v>
      </c>
      <c r="D58" s="3">
        <f>E58/100*25</f>
        <v>0</v>
      </c>
      <c r="E58" s="28">
        <f>(BW41+BZ41+CC41+CF41)/4</f>
        <v>0</v>
      </c>
      <c r="F58" s="3">
        <f>G58/100*25</f>
        <v>0</v>
      </c>
      <c r="G58" s="28">
        <f>(CI41+CL41+CO41+CR41+CU41+CX41)/6</f>
        <v>0</v>
      </c>
    </row>
    <row r="59" spans="2:7" x14ac:dyDescent="0.3">
      <c r="B59" s="4" t="s">
        <v>618</v>
      </c>
      <c r="C59" s="4" t="s">
        <v>627</v>
      </c>
      <c r="D59" s="3">
        <f>E59/100*25</f>
        <v>0</v>
      </c>
      <c r="E59" s="28">
        <f>(BX41+CA41+CD41+CG41)/4</f>
        <v>0</v>
      </c>
      <c r="F59" s="3">
        <f t="shared" ref="F59:F60" si="4">G59/100*25</f>
        <v>0</v>
      </c>
      <c r="G59" s="28">
        <f>(CJ41+CM41+CP41+CS41+CV41+CY41)/6</f>
        <v>0</v>
      </c>
    </row>
    <row r="60" spans="2:7" x14ac:dyDescent="0.3">
      <c r="B60" s="4" t="s">
        <v>619</v>
      </c>
      <c r="C60" s="4" t="s">
        <v>627</v>
      </c>
      <c r="D60" s="3">
        <f>E60/100*25</f>
        <v>0</v>
      </c>
      <c r="E60" s="28">
        <f>(BY41+CB41+CE41+CH41)/4</f>
        <v>0</v>
      </c>
      <c r="F60" s="3">
        <f t="shared" si="4"/>
        <v>0</v>
      </c>
      <c r="G60" s="28">
        <f>(CK41+CN41+CQ41+CT41+CW41+CZ41)/6</f>
        <v>0</v>
      </c>
    </row>
    <row r="61" spans="2:7" x14ac:dyDescent="0.3">
      <c r="B61" s="4"/>
      <c r="C61" s="4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3">
      <c r="B62" s="4" t="s">
        <v>616</v>
      </c>
      <c r="C62" s="4" t="s">
        <v>628</v>
      </c>
      <c r="D62" s="3">
        <f>E62/100*25</f>
        <v>0</v>
      </c>
      <c r="E62" s="28">
        <f>(DA41+DD41+DG41+DJ41+DM41)/5</f>
        <v>0</v>
      </c>
    </row>
    <row r="63" spans="2:7" x14ac:dyDescent="0.3">
      <c r="B63" s="4" t="s">
        <v>618</v>
      </c>
      <c r="C63" s="4" t="s">
        <v>628</v>
      </c>
      <c r="D63" s="3">
        <f>E63/100*25</f>
        <v>0</v>
      </c>
      <c r="E63" s="28">
        <f>(DB41+DE41+DH41+DK41+DN41)/5</f>
        <v>0</v>
      </c>
    </row>
    <row r="64" spans="2:7" x14ac:dyDescent="0.3">
      <c r="B64" s="4" t="s">
        <v>619</v>
      </c>
      <c r="C64" s="4" t="s">
        <v>628</v>
      </c>
      <c r="D64" s="3">
        <f>E64/100*25</f>
        <v>0</v>
      </c>
      <c r="E64" s="28">
        <f>(DC41+DF41+DI41+DL41+DO41)/5</f>
        <v>0</v>
      </c>
    </row>
    <row r="65" spans="2:5" x14ac:dyDescent="0.3">
      <c r="B65" s="4"/>
      <c r="C65" s="4"/>
      <c r="D65" s="29">
        <f>SUM(D62:D64)</f>
        <v>0</v>
      </c>
      <c r="E65" s="29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6"/>
  <sheetViews>
    <sheetView topLeftCell="A3" workbookViewId="0">
      <pane xSplit="9" ySplit="11" topLeftCell="BW23" activePane="bottomRight" state="frozen"/>
      <selection activeCell="A3" sqref="A3"/>
      <selection pane="topRight" activeCell="J3" sqref="J3"/>
      <selection pane="bottomLeft" activeCell="A14" sqref="A14"/>
      <selection pane="bottomRight" activeCell="CA26" sqref="CA26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293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645</v>
      </c>
      <c r="B2" s="7"/>
      <c r="C2" s="7" t="s">
        <v>1103</v>
      </c>
      <c r="D2" s="7"/>
      <c r="E2" s="7"/>
      <c r="F2" s="7"/>
      <c r="G2" s="7"/>
      <c r="I2" s="7"/>
      <c r="J2" s="7"/>
      <c r="K2" s="7"/>
      <c r="L2" s="7"/>
      <c r="M2" s="7"/>
      <c r="N2" s="7"/>
      <c r="O2" s="7" t="s">
        <v>1102</v>
      </c>
      <c r="P2" s="7"/>
      <c r="Q2" s="7"/>
      <c r="R2" s="7"/>
      <c r="S2" s="7"/>
      <c r="T2" s="7"/>
      <c r="U2" s="7"/>
      <c r="V2" s="7"/>
      <c r="DP2" s="121" t="s">
        <v>1082</v>
      </c>
      <c r="DQ2" s="121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81" t="s">
        <v>0</v>
      </c>
      <c r="B4" s="81" t="s">
        <v>135</v>
      </c>
      <c r="C4" s="115" t="s">
        <v>284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08" t="s">
        <v>286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92" t="s">
        <v>725</v>
      </c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137" t="s">
        <v>294</v>
      </c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9"/>
      <c r="DG4" s="136" t="s">
        <v>298</v>
      </c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</row>
    <row r="5" spans="1:122" ht="15.75" customHeight="1" x14ac:dyDescent="0.3">
      <c r="A5" s="81"/>
      <c r="B5" s="81"/>
      <c r="C5" s="87" t="s">
        <v>285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32" t="s">
        <v>287</v>
      </c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0" t="s">
        <v>288</v>
      </c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93" t="s">
        <v>32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5"/>
      <c r="AY5" s="93" t="s">
        <v>295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5"/>
      <c r="BK5" s="131" t="s">
        <v>290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 t="s">
        <v>296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18" t="s">
        <v>297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20"/>
      <c r="CU5" s="113" t="s">
        <v>43</v>
      </c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40"/>
      <c r="DG5" s="130" t="s">
        <v>292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</row>
    <row r="6" spans="1:122" ht="0.75" customHeight="1" x14ac:dyDescent="0.3">
      <c r="A6" s="81"/>
      <c r="B6" s="81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81"/>
      <c r="B7" s="81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81"/>
      <c r="B8" s="81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81"/>
      <c r="B9" s="81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81"/>
      <c r="B10" s="81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81"/>
      <c r="B11" s="81"/>
      <c r="C11" s="83" t="s">
        <v>45</v>
      </c>
      <c r="D11" s="84" t="s">
        <v>2</v>
      </c>
      <c r="E11" s="84" t="s">
        <v>3</v>
      </c>
      <c r="F11" s="84" t="s">
        <v>46</v>
      </c>
      <c r="G11" s="84" t="s">
        <v>8</v>
      </c>
      <c r="H11" s="84" t="s">
        <v>1</v>
      </c>
      <c r="I11" s="86" t="s">
        <v>47</v>
      </c>
      <c r="J11" s="87"/>
      <c r="K11" s="87"/>
      <c r="L11" s="86" t="s">
        <v>48</v>
      </c>
      <c r="M11" s="87"/>
      <c r="N11" s="87"/>
      <c r="O11" s="132" t="s">
        <v>54</v>
      </c>
      <c r="P11" s="132"/>
      <c r="Q11" s="132"/>
      <c r="R11" s="132" t="s">
        <v>2</v>
      </c>
      <c r="S11" s="132"/>
      <c r="T11" s="132"/>
      <c r="U11" s="132" t="s">
        <v>55</v>
      </c>
      <c r="V11" s="132"/>
      <c r="W11" s="132"/>
      <c r="X11" s="132" t="s">
        <v>9</v>
      </c>
      <c r="Y11" s="132"/>
      <c r="Z11" s="132"/>
      <c r="AA11" s="132" t="s">
        <v>4</v>
      </c>
      <c r="AB11" s="132"/>
      <c r="AC11" s="132"/>
      <c r="AD11" s="130" t="s">
        <v>5</v>
      </c>
      <c r="AE11" s="130"/>
      <c r="AF11" s="130"/>
      <c r="AG11" s="132" t="s">
        <v>12</v>
      </c>
      <c r="AH11" s="132"/>
      <c r="AI11" s="132"/>
      <c r="AJ11" s="132" t="s">
        <v>6</v>
      </c>
      <c r="AK11" s="132"/>
      <c r="AL11" s="132"/>
      <c r="AM11" s="130" t="s">
        <v>299</v>
      </c>
      <c r="AN11" s="130"/>
      <c r="AO11" s="130"/>
      <c r="AP11" s="130" t="s">
        <v>300</v>
      </c>
      <c r="AQ11" s="130"/>
      <c r="AR11" s="130"/>
      <c r="AS11" s="130" t="s">
        <v>301</v>
      </c>
      <c r="AT11" s="130"/>
      <c r="AU11" s="130"/>
      <c r="AV11" s="130" t="s">
        <v>302</v>
      </c>
      <c r="AW11" s="130"/>
      <c r="AX11" s="130"/>
      <c r="AY11" s="130" t="s">
        <v>49</v>
      </c>
      <c r="AZ11" s="130"/>
      <c r="BA11" s="130"/>
      <c r="BB11" s="130" t="s">
        <v>50</v>
      </c>
      <c r="BC11" s="130"/>
      <c r="BD11" s="130"/>
      <c r="BE11" s="130" t="s">
        <v>51</v>
      </c>
      <c r="BF11" s="130"/>
      <c r="BG11" s="130"/>
      <c r="BH11" s="130" t="s">
        <v>52</v>
      </c>
      <c r="BI11" s="130"/>
      <c r="BJ11" s="130"/>
      <c r="BK11" s="130" t="s">
        <v>53</v>
      </c>
      <c r="BL11" s="130"/>
      <c r="BM11" s="130"/>
      <c r="BN11" s="130" t="s">
        <v>56</v>
      </c>
      <c r="BO11" s="130"/>
      <c r="BP11" s="130"/>
      <c r="BQ11" s="130" t="s">
        <v>57</v>
      </c>
      <c r="BR11" s="130"/>
      <c r="BS11" s="130"/>
      <c r="BT11" s="130" t="s">
        <v>58</v>
      </c>
      <c r="BU11" s="130"/>
      <c r="BV11" s="130"/>
      <c r="BW11" s="130" t="s">
        <v>59</v>
      </c>
      <c r="BX11" s="130"/>
      <c r="BY11" s="130"/>
      <c r="BZ11" s="130" t="s">
        <v>303</v>
      </c>
      <c r="CA11" s="130"/>
      <c r="CB11" s="130"/>
      <c r="CC11" s="130" t="s">
        <v>304</v>
      </c>
      <c r="CD11" s="130"/>
      <c r="CE11" s="130"/>
      <c r="CF11" s="130" t="s">
        <v>305</v>
      </c>
      <c r="CG11" s="130"/>
      <c r="CH11" s="130"/>
      <c r="CI11" s="130" t="s">
        <v>306</v>
      </c>
      <c r="CJ11" s="130"/>
      <c r="CK11" s="130"/>
      <c r="CL11" s="130" t="s">
        <v>307</v>
      </c>
      <c r="CM11" s="130"/>
      <c r="CN11" s="130"/>
      <c r="CO11" s="130" t="s">
        <v>308</v>
      </c>
      <c r="CP11" s="130"/>
      <c r="CQ11" s="130"/>
      <c r="CR11" s="130" t="s">
        <v>309</v>
      </c>
      <c r="CS11" s="130"/>
      <c r="CT11" s="130"/>
      <c r="CU11" s="130" t="s">
        <v>310</v>
      </c>
      <c r="CV11" s="130"/>
      <c r="CW11" s="130"/>
      <c r="CX11" s="130" t="s">
        <v>311</v>
      </c>
      <c r="CY11" s="130"/>
      <c r="CZ11" s="130"/>
      <c r="DA11" s="130" t="s">
        <v>312</v>
      </c>
      <c r="DB11" s="130"/>
      <c r="DC11" s="130"/>
      <c r="DD11" s="130" t="s">
        <v>313</v>
      </c>
      <c r="DE11" s="130"/>
      <c r="DF11" s="130"/>
      <c r="DG11" s="130" t="s">
        <v>314</v>
      </c>
      <c r="DH11" s="130"/>
      <c r="DI11" s="130"/>
      <c r="DJ11" s="130" t="s">
        <v>315</v>
      </c>
      <c r="DK11" s="130"/>
      <c r="DL11" s="130"/>
      <c r="DM11" s="130" t="s">
        <v>316</v>
      </c>
      <c r="DN11" s="130"/>
      <c r="DO11" s="130"/>
      <c r="DP11" s="130" t="s">
        <v>317</v>
      </c>
      <c r="DQ11" s="130"/>
      <c r="DR11" s="130"/>
    </row>
    <row r="12" spans="1:122" ht="51" customHeight="1" x14ac:dyDescent="0.3">
      <c r="A12" s="81"/>
      <c r="B12" s="82"/>
      <c r="C12" s="78" t="s">
        <v>726</v>
      </c>
      <c r="D12" s="78"/>
      <c r="E12" s="78"/>
      <c r="F12" s="78" t="s">
        <v>730</v>
      </c>
      <c r="G12" s="78"/>
      <c r="H12" s="78"/>
      <c r="I12" s="78" t="s">
        <v>214</v>
      </c>
      <c r="J12" s="78"/>
      <c r="K12" s="78"/>
      <c r="L12" s="78" t="s">
        <v>216</v>
      </c>
      <c r="M12" s="78"/>
      <c r="N12" s="78"/>
      <c r="O12" s="78" t="s">
        <v>734</v>
      </c>
      <c r="P12" s="78"/>
      <c r="Q12" s="78"/>
      <c r="R12" s="78" t="s">
        <v>735</v>
      </c>
      <c r="S12" s="78"/>
      <c r="T12" s="78"/>
      <c r="U12" s="78" t="s">
        <v>737</v>
      </c>
      <c r="V12" s="78"/>
      <c r="W12" s="78"/>
      <c r="X12" s="78" t="s">
        <v>740</v>
      </c>
      <c r="Y12" s="78"/>
      <c r="Z12" s="78"/>
      <c r="AA12" s="78" t="s">
        <v>743</v>
      </c>
      <c r="AB12" s="78"/>
      <c r="AC12" s="78"/>
      <c r="AD12" s="78" t="s">
        <v>229</v>
      </c>
      <c r="AE12" s="78"/>
      <c r="AF12" s="78"/>
      <c r="AG12" s="78" t="s">
        <v>746</v>
      </c>
      <c r="AH12" s="78"/>
      <c r="AI12" s="78"/>
      <c r="AJ12" s="78" t="s">
        <v>748</v>
      </c>
      <c r="AK12" s="78"/>
      <c r="AL12" s="78"/>
      <c r="AM12" s="78" t="s">
        <v>749</v>
      </c>
      <c r="AN12" s="78"/>
      <c r="AO12" s="78"/>
      <c r="AP12" s="80" t="s">
        <v>369</v>
      </c>
      <c r="AQ12" s="80"/>
      <c r="AR12" s="80"/>
      <c r="AS12" s="80" t="s">
        <v>753</v>
      </c>
      <c r="AT12" s="80"/>
      <c r="AU12" s="80"/>
      <c r="AV12" s="80" t="s">
        <v>757</v>
      </c>
      <c r="AW12" s="80"/>
      <c r="AX12" s="80"/>
      <c r="AY12" s="80" t="s">
        <v>759</v>
      </c>
      <c r="AZ12" s="80"/>
      <c r="BA12" s="80"/>
      <c r="BB12" s="80" t="s">
        <v>762</v>
      </c>
      <c r="BC12" s="80"/>
      <c r="BD12" s="80"/>
      <c r="BE12" s="80" t="s">
        <v>763</v>
      </c>
      <c r="BF12" s="80"/>
      <c r="BG12" s="80"/>
      <c r="BH12" s="80" t="s">
        <v>764</v>
      </c>
      <c r="BI12" s="80"/>
      <c r="BJ12" s="80"/>
      <c r="BK12" s="80" t="s">
        <v>765</v>
      </c>
      <c r="BL12" s="80"/>
      <c r="BM12" s="80"/>
      <c r="BN12" s="80" t="s">
        <v>767</v>
      </c>
      <c r="BO12" s="80"/>
      <c r="BP12" s="80"/>
      <c r="BQ12" s="80" t="s">
        <v>768</v>
      </c>
      <c r="BR12" s="80"/>
      <c r="BS12" s="80"/>
      <c r="BT12" s="80" t="s">
        <v>769</v>
      </c>
      <c r="BU12" s="80"/>
      <c r="BV12" s="80"/>
      <c r="BW12" s="80" t="s">
        <v>772</v>
      </c>
      <c r="BX12" s="80"/>
      <c r="BY12" s="80"/>
      <c r="BZ12" s="80" t="s">
        <v>773</v>
      </c>
      <c r="CA12" s="80"/>
      <c r="CB12" s="80"/>
      <c r="CC12" s="80" t="s">
        <v>777</v>
      </c>
      <c r="CD12" s="80"/>
      <c r="CE12" s="80"/>
      <c r="CF12" s="80" t="s">
        <v>780</v>
      </c>
      <c r="CG12" s="80"/>
      <c r="CH12" s="80"/>
      <c r="CI12" s="80" t="s">
        <v>781</v>
      </c>
      <c r="CJ12" s="80"/>
      <c r="CK12" s="80"/>
      <c r="CL12" s="80" t="s">
        <v>783</v>
      </c>
      <c r="CM12" s="80"/>
      <c r="CN12" s="80"/>
      <c r="CO12" s="80" t="s">
        <v>784</v>
      </c>
      <c r="CP12" s="80"/>
      <c r="CQ12" s="80"/>
      <c r="CR12" s="80" t="s">
        <v>786</v>
      </c>
      <c r="CS12" s="80"/>
      <c r="CT12" s="80"/>
      <c r="CU12" s="80" t="s">
        <v>787</v>
      </c>
      <c r="CV12" s="80"/>
      <c r="CW12" s="80"/>
      <c r="CX12" s="80" t="s">
        <v>788</v>
      </c>
      <c r="CY12" s="80"/>
      <c r="CZ12" s="80"/>
      <c r="DA12" s="80" t="s">
        <v>789</v>
      </c>
      <c r="DB12" s="80"/>
      <c r="DC12" s="80"/>
      <c r="DD12" s="80" t="s">
        <v>790</v>
      </c>
      <c r="DE12" s="80"/>
      <c r="DF12" s="80"/>
      <c r="DG12" s="79" t="s">
        <v>792</v>
      </c>
      <c r="DH12" s="79"/>
      <c r="DI12" s="79"/>
      <c r="DJ12" s="79" t="s">
        <v>796</v>
      </c>
      <c r="DK12" s="79"/>
      <c r="DL12" s="79"/>
      <c r="DM12" s="78" t="s">
        <v>799</v>
      </c>
      <c r="DN12" s="78"/>
      <c r="DO12" s="78"/>
      <c r="DP12" s="78" t="s">
        <v>801</v>
      </c>
      <c r="DQ12" s="78"/>
      <c r="DR12" s="78"/>
    </row>
    <row r="13" spans="1:122" ht="102.75" customHeight="1" x14ac:dyDescent="0.3">
      <c r="A13" s="81"/>
      <c r="B13" s="82"/>
      <c r="C13" s="54" t="s">
        <v>727</v>
      </c>
      <c r="D13" s="54" t="s">
        <v>728</v>
      </c>
      <c r="E13" s="54" t="s">
        <v>729</v>
      </c>
      <c r="F13" s="54" t="s">
        <v>210</v>
      </c>
      <c r="G13" s="54" t="s">
        <v>211</v>
      </c>
      <c r="H13" s="54" t="s">
        <v>212</v>
      </c>
      <c r="I13" s="54" t="s">
        <v>731</v>
      </c>
      <c r="J13" s="54" t="s">
        <v>732</v>
      </c>
      <c r="K13" s="54" t="s">
        <v>733</v>
      </c>
      <c r="L13" s="54" t="s">
        <v>217</v>
      </c>
      <c r="M13" s="54" t="s">
        <v>218</v>
      </c>
      <c r="N13" s="54" t="s">
        <v>219</v>
      </c>
      <c r="O13" s="54" t="s">
        <v>220</v>
      </c>
      <c r="P13" s="54" t="s">
        <v>221</v>
      </c>
      <c r="Q13" s="54" t="s">
        <v>222</v>
      </c>
      <c r="R13" s="54" t="s">
        <v>223</v>
      </c>
      <c r="S13" s="54" t="s">
        <v>403</v>
      </c>
      <c r="T13" s="54" t="s">
        <v>736</v>
      </c>
      <c r="U13" s="54" t="s">
        <v>738</v>
      </c>
      <c r="V13" s="54" t="s">
        <v>739</v>
      </c>
      <c r="W13" s="54" t="s">
        <v>169</v>
      </c>
      <c r="X13" s="54" t="s">
        <v>465</v>
      </c>
      <c r="Y13" s="54" t="s">
        <v>741</v>
      </c>
      <c r="Z13" s="54" t="s">
        <v>742</v>
      </c>
      <c r="AA13" s="54" t="s">
        <v>228</v>
      </c>
      <c r="AB13" s="54" t="s">
        <v>744</v>
      </c>
      <c r="AC13" s="54" t="s">
        <v>745</v>
      </c>
      <c r="AD13" s="54" t="s">
        <v>174</v>
      </c>
      <c r="AE13" s="54" t="s">
        <v>196</v>
      </c>
      <c r="AF13" s="54" t="s">
        <v>176</v>
      </c>
      <c r="AG13" s="54" t="s">
        <v>230</v>
      </c>
      <c r="AH13" s="54" t="s">
        <v>747</v>
      </c>
      <c r="AI13" s="54" t="s">
        <v>254</v>
      </c>
      <c r="AJ13" s="54" t="s">
        <v>231</v>
      </c>
      <c r="AK13" s="54" t="s">
        <v>232</v>
      </c>
      <c r="AL13" s="54" t="s">
        <v>233</v>
      </c>
      <c r="AM13" s="54" t="s">
        <v>750</v>
      </c>
      <c r="AN13" s="54" t="s">
        <v>751</v>
      </c>
      <c r="AO13" s="54" t="s">
        <v>752</v>
      </c>
      <c r="AP13" s="54" t="s">
        <v>370</v>
      </c>
      <c r="AQ13" s="54" t="s">
        <v>371</v>
      </c>
      <c r="AR13" s="54" t="s">
        <v>372</v>
      </c>
      <c r="AS13" s="54" t="s">
        <v>754</v>
      </c>
      <c r="AT13" s="54" t="s">
        <v>755</v>
      </c>
      <c r="AU13" s="54" t="s">
        <v>756</v>
      </c>
      <c r="AV13" s="54" t="s">
        <v>374</v>
      </c>
      <c r="AW13" s="54" t="s">
        <v>758</v>
      </c>
      <c r="AX13" s="54" t="s">
        <v>375</v>
      </c>
      <c r="AY13" s="26" t="s">
        <v>234</v>
      </c>
      <c r="AZ13" s="26" t="s">
        <v>760</v>
      </c>
      <c r="BA13" s="26" t="s">
        <v>761</v>
      </c>
      <c r="BB13" s="26" t="s">
        <v>235</v>
      </c>
      <c r="BC13" s="26" t="s">
        <v>236</v>
      </c>
      <c r="BD13" s="26" t="s">
        <v>237</v>
      </c>
      <c r="BE13" s="26" t="s">
        <v>238</v>
      </c>
      <c r="BF13" s="26" t="s">
        <v>462</v>
      </c>
      <c r="BG13" s="26" t="s">
        <v>239</v>
      </c>
      <c r="BH13" s="26" t="s">
        <v>147</v>
      </c>
      <c r="BI13" s="26" t="s">
        <v>240</v>
      </c>
      <c r="BJ13" s="26" t="s">
        <v>241</v>
      </c>
      <c r="BK13" s="26" t="s">
        <v>379</v>
      </c>
      <c r="BL13" s="26" t="s">
        <v>766</v>
      </c>
      <c r="BM13" s="26" t="s">
        <v>380</v>
      </c>
      <c r="BN13" s="26" t="s">
        <v>376</v>
      </c>
      <c r="BO13" s="26" t="s">
        <v>377</v>
      </c>
      <c r="BP13" s="26" t="s">
        <v>378</v>
      </c>
      <c r="BQ13" s="26" t="s">
        <v>381</v>
      </c>
      <c r="BR13" s="26" t="s">
        <v>477</v>
      </c>
      <c r="BS13" s="26" t="s">
        <v>382</v>
      </c>
      <c r="BT13" s="26" t="s">
        <v>383</v>
      </c>
      <c r="BU13" s="26" t="s">
        <v>770</v>
      </c>
      <c r="BV13" s="26" t="s">
        <v>771</v>
      </c>
      <c r="BW13" s="26" t="s">
        <v>204</v>
      </c>
      <c r="BX13" s="26" t="s">
        <v>205</v>
      </c>
      <c r="BY13" s="26" t="s">
        <v>224</v>
      </c>
      <c r="BZ13" s="26" t="s">
        <v>774</v>
      </c>
      <c r="CA13" s="26" t="s">
        <v>775</v>
      </c>
      <c r="CB13" s="26" t="s">
        <v>776</v>
      </c>
      <c r="CC13" s="26" t="s">
        <v>778</v>
      </c>
      <c r="CD13" s="26" t="s">
        <v>385</v>
      </c>
      <c r="CE13" s="26" t="s">
        <v>779</v>
      </c>
      <c r="CF13" s="26" t="s">
        <v>386</v>
      </c>
      <c r="CG13" s="26" t="s">
        <v>387</v>
      </c>
      <c r="CH13" s="26" t="s">
        <v>388</v>
      </c>
      <c r="CI13" s="26" t="s">
        <v>389</v>
      </c>
      <c r="CJ13" s="26" t="s">
        <v>782</v>
      </c>
      <c r="CK13" s="26" t="s">
        <v>390</v>
      </c>
      <c r="CL13" s="26" t="s">
        <v>391</v>
      </c>
      <c r="CM13" s="26" t="s">
        <v>392</v>
      </c>
      <c r="CN13" s="26" t="s">
        <v>393</v>
      </c>
      <c r="CO13" s="26" t="s">
        <v>215</v>
      </c>
      <c r="CP13" s="26" t="s">
        <v>394</v>
      </c>
      <c r="CQ13" s="26" t="s">
        <v>785</v>
      </c>
      <c r="CR13" s="26" t="s">
        <v>395</v>
      </c>
      <c r="CS13" s="26" t="s">
        <v>396</v>
      </c>
      <c r="CT13" s="26" t="s">
        <v>397</v>
      </c>
      <c r="CU13" s="26" t="s">
        <v>400</v>
      </c>
      <c r="CV13" s="26" t="s">
        <v>401</v>
      </c>
      <c r="CW13" s="26" t="s">
        <v>402</v>
      </c>
      <c r="CX13" s="26" t="s">
        <v>404</v>
      </c>
      <c r="CY13" s="26" t="s">
        <v>405</v>
      </c>
      <c r="CZ13" s="26" t="s">
        <v>406</v>
      </c>
      <c r="DA13" s="26" t="s">
        <v>407</v>
      </c>
      <c r="DB13" s="26" t="s">
        <v>177</v>
      </c>
      <c r="DC13" s="26" t="s">
        <v>408</v>
      </c>
      <c r="DD13" s="26" t="s">
        <v>791</v>
      </c>
      <c r="DE13" s="26" t="s">
        <v>373</v>
      </c>
      <c r="DF13" s="26" t="s">
        <v>192</v>
      </c>
      <c r="DG13" s="54" t="s">
        <v>793</v>
      </c>
      <c r="DH13" s="54" t="s">
        <v>794</v>
      </c>
      <c r="DI13" s="54" t="s">
        <v>795</v>
      </c>
      <c r="DJ13" s="54" t="s">
        <v>615</v>
      </c>
      <c r="DK13" s="54" t="s">
        <v>797</v>
      </c>
      <c r="DL13" s="54" t="s">
        <v>798</v>
      </c>
      <c r="DM13" s="54" t="s">
        <v>410</v>
      </c>
      <c r="DN13" s="54" t="s">
        <v>411</v>
      </c>
      <c r="DO13" s="54" t="s">
        <v>800</v>
      </c>
      <c r="DP13" s="54" t="s">
        <v>412</v>
      </c>
      <c r="DQ13" s="54" t="s">
        <v>207</v>
      </c>
      <c r="DR13" s="54" t="s">
        <v>413</v>
      </c>
    </row>
    <row r="14" spans="1:122" ht="15.6" x14ac:dyDescent="0.3">
      <c r="A14" s="2">
        <v>1</v>
      </c>
      <c r="B14" s="1" t="s">
        <v>1097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13"/>
      <c r="P14" s="13">
        <v>1</v>
      </c>
      <c r="Q14" s="13"/>
      <c r="R14" s="13">
        <v>1</v>
      </c>
      <c r="S14" s="13"/>
      <c r="T14" s="13"/>
      <c r="U14" s="13">
        <v>1</v>
      </c>
      <c r="V14" s="13"/>
      <c r="W14" s="13"/>
      <c r="X14" s="13"/>
      <c r="Y14" s="13"/>
      <c r="Z14" s="13">
        <v>1</v>
      </c>
      <c r="AA14" s="13">
        <v>1</v>
      </c>
      <c r="AB14" s="13"/>
      <c r="AC14" s="13"/>
      <c r="AD14" s="13"/>
      <c r="AE14" s="13"/>
      <c r="AF14" s="13">
        <v>1</v>
      </c>
      <c r="AG14" s="13"/>
      <c r="AH14" s="13"/>
      <c r="AI14" s="13">
        <v>1</v>
      </c>
      <c r="AJ14" s="13"/>
      <c r="AK14" s="13"/>
      <c r="AL14" s="13">
        <v>1</v>
      </c>
      <c r="AM14" s="13"/>
      <c r="AN14" s="13"/>
      <c r="AO14" s="13">
        <v>1</v>
      </c>
      <c r="AP14" s="13"/>
      <c r="AQ14" s="13"/>
      <c r="AR14" s="13">
        <v>1</v>
      </c>
      <c r="AS14" s="13"/>
      <c r="AT14" s="13"/>
      <c r="AU14" s="13">
        <v>1</v>
      </c>
      <c r="AV14" s="13"/>
      <c r="AW14" s="13"/>
      <c r="AX14" s="13">
        <v>1</v>
      </c>
      <c r="AY14" s="13"/>
      <c r="AZ14" s="13">
        <v>1</v>
      </c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/>
      <c r="BJ14" s="13">
        <v>1</v>
      </c>
      <c r="BK14" s="13"/>
      <c r="BL14" s="13"/>
      <c r="BM14" s="13">
        <v>1</v>
      </c>
      <c r="BN14" s="13"/>
      <c r="BO14" s="13"/>
      <c r="BP14" s="13">
        <v>1</v>
      </c>
      <c r="BQ14" s="13"/>
      <c r="BR14" s="13"/>
      <c r="BS14" s="13">
        <v>1</v>
      </c>
      <c r="BT14" s="13"/>
      <c r="BU14" s="13"/>
      <c r="BV14" s="13">
        <v>1</v>
      </c>
      <c r="BW14" s="13"/>
      <c r="BX14" s="13">
        <v>1</v>
      </c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/>
      <c r="CN14" s="13">
        <v>1</v>
      </c>
      <c r="CO14" s="13"/>
      <c r="CP14" s="13"/>
      <c r="CQ14" s="13">
        <v>1</v>
      </c>
      <c r="CR14" s="13"/>
      <c r="CS14" s="13"/>
      <c r="CT14" s="13">
        <v>1</v>
      </c>
      <c r="CU14" s="13"/>
      <c r="CV14" s="13"/>
      <c r="CW14" s="13">
        <v>1</v>
      </c>
      <c r="CX14" s="13"/>
      <c r="CY14" s="13"/>
      <c r="CZ14" s="13">
        <v>1</v>
      </c>
      <c r="DA14" s="13"/>
      <c r="DB14" s="13"/>
      <c r="DC14" s="13">
        <v>1</v>
      </c>
      <c r="DD14" s="13"/>
      <c r="DE14" s="13"/>
      <c r="DF14" s="13">
        <v>1</v>
      </c>
      <c r="DG14" s="13"/>
      <c r="DH14" s="13"/>
      <c r="DI14" s="13">
        <v>1</v>
      </c>
      <c r="DJ14" s="13"/>
      <c r="DK14" s="13"/>
      <c r="DL14" s="13">
        <v>1</v>
      </c>
      <c r="DM14" s="13"/>
      <c r="DN14" s="13"/>
      <c r="DO14" s="13">
        <v>1</v>
      </c>
      <c r="DP14" s="13"/>
      <c r="DQ14" s="13"/>
      <c r="DR14" s="13">
        <v>1</v>
      </c>
    </row>
    <row r="15" spans="1:122" ht="15.6" x14ac:dyDescent="0.3">
      <c r="A15" s="2">
        <v>2</v>
      </c>
      <c r="B15" s="1" t="s">
        <v>1091</v>
      </c>
      <c r="C15" s="9"/>
      <c r="D15" s="9">
        <v>1</v>
      </c>
      <c r="E15" s="9"/>
      <c r="F15" s="69"/>
      <c r="G15" s="69">
        <v>1</v>
      </c>
      <c r="H15" s="69"/>
      <c r="I15" s="69"/>
      <c r="J15" s="69">
        <v>1</v>
      </c>
      <c r="K15" s="69"/>
      <c r="L15" s="69"/>
      <c r="M15" s="69">
        <v>1</v>
      </c>
      <c r="N15" s="69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/>
      <c r="Z15" s="1">
        <v>1</v>
      </c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>
        <v>1</v>
      </c>
      <c r="DH15" s="1"/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</row>
    <row r="16" spans="1:122" ht="15.6" x14ac:dyDescent="0.3">
      <c r="A16" s="2">
        <v>3</v>
      </c>
      <c r="B16" s="1" t="s">
        <v>1092</v>
      </c>
      <c r="C16" s="9"/>
      <c r="D16" s="9"/>
      <c r="E16" s="9">
        <v>1</v>
      </c>
      <c r="F16" s="69"/>
      <c r="G16" s="69"/>
      <c r="H16" s="69">
        <v>1</v>
      </c>
      <c r="I16" s="69"/>
      <c r="J16" s="69"/>
      <c r="K16" s="69">
        <v>1</v>
      </c>
      <c r="L16" s="69"/>
      <c r="M16" s="69"/>
      <c r="N16" s="69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1"/>
      <c r="DH16" s="1"/>
      <c r="DI16" s="1">
        <v>1</v>
      </c>
      <c r="DJ16" s="1"/>
      <c r="DK16" s="1"/>
      <c r="DL16" s="1">
        <v>1</v>
      </c>
      <c r="DM16" s="1"/>
      <c r="DN16" s="1"/>
      <c r="DO16" s="1">
        <v>1</v>
      </c>
      <c r="DP16" s="1"/>
      <c r="DQ16" s="1"/>
      <c r="DR16" s="1">
        <v>1</v>
      </c>
    </row>
    <row r="17" spans="1:122" ht="15.6" x14ac:dyDescent="0.3">
      <c r="A17" s="2">
        <v>4</v>
      </c>
      <c r="B17" s="1" t="s">
        <v>1101</v>
      </c>
      <c r="C17" s="9"/>
      <c r="D17" s="9">
        <v>1</v>
      </c>
      <c r="E17" s="9"/>
      <c r="F17" s="69"/>
      <c r="G17" s="69">
        <v>1</v>
      </c>
      <c r="H17" s="69"/>
      <c r="I17" s="69"/>
      <c r="J17" s="69">
        <v>1</v>
      </c>
      <c r="K17" s="69"/>
      <c r="L17" s="69"/>
      <c r="M17" s="69">
        <v>1</v>
      </c>
      <c r="N17" s="69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</row>
    <row r="18" spans="1:122" ht="15.6" x14ac:dyDescent="0.3">
      <c r="A18" s="2">
        <v>5</v>
      </c>
      <c r="B18" s="1" t="s">
        <v>1100</v>
      </c>
      <c r="C18" s="9"/>
      <c r="D18" s="9"/>
      <c r="E18" s="9">
        <v>1</v>
      </c>
      <c r="F18" s="69"/>
      <c r="G18" s="69"/>
      <c r="H18" s="69">
        <v>1</v>
      </c>
      <c r="I18" s="69"/>
      <c r="J18" s="69"/>
      <c r="K18" s="69">
        <v>1</v>
      </c>
      <c r="L18" s="69"/>
      <c r="M18" s="69"/>
      <c r="N18" s="69">
        <v>1</v>
      </c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1">
        <v>1</v>
      </c>
      <c r="BW18" s="1"/>
      <c r="BX18" s="1"/>
      <c r="BY18" s="1">
        <v>1</v>
      </c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1"/>
      <c r="CN18" s="1">
        <v>1</v>
      </c>
      <c r="CO18" s="1"/>
      <c r="CP18" s="1"/>
      <c r="CQ18" s="1">
        <v>1</v>
      </c>
      <c r="CR18" s="1"/>
      <c r="CS18" s="1"/>
      <c r="CT18" s="1">
        <v>1</v>
      </c>
      <c r="CU18" s="1"/>
      <c r="CV18" s="1"/>
      <c r="CW18" s="1">
        <v>1</v>
      </c>
      <c r="CX18" s="1"/>
      <c r="CY18" s="1"/>
      <c r="CZ18" s="1">
        <v>1</v>
      </c>
      <c r="DA18" s="1"/>
      <c r="DB18" s="1"/>
      <c r="DC18" s="1">
        <v>1</v>
      </c>
      <c r="DD18" s="1"/>
      <c r="DE18" s="1"/>
      <c r="DF18" s="1">
        <v>1</v>
      </c>
      <c r="DG18" s="1"/>
      <c r="DH18" s="1"/>
      <c r="DI18" s="1">
        <v>1</v>
      </c>
      <c r="DJ18" s="1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</row>
    <row r="19" spans="1:122" ht="15.6" x14ac:dyDescent="0.3">
      <c r="A19" s="2">
        <v>6</v>
      </c>
      <c r="B19" s="1" t="s">
        <v>1090</v>
      </c>
      <c r="C19" s="9"/>
      <c r="D19" s="9">
        <v>1</v>
      </c>
      <c r="E19" s="9"/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</row>
    <row r="20" spans="1:122" ht="15.6" x14ac:dyDescent="0.3">
      <c r="A20" s="2">
        <v>7</v>
      </c>
      <c r="B20" s="1" t="s">
        <v>1098</v>
      </c>
      <c r="C20" s="9">
        <v>1</v>
      </c>
      <c r="D20" s="9"/>
      <c r="E20" s="9"/>
      <c r="F20" s="69">
        <v>1</v>
      </c>
      <c r="G20" s="69"/>
      <c r="H20" s="69"/>
      <c r="I20" s="69">
        <v>1</v>
      </c>
      <c r="J20" s="69"/>
      <c r="K20" s="69"/>
      <c r="L20" s="69">
        <v>1</v>
      </c>
      <c r="M20" s="69"/>
      <c r="N20" s="69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/>
      <c r="CD20" s="1">
        <v>1</v>
      </c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>
        <v>1</v>
      </c>
      <c r="DJ20" s="1"/>
      <c r="DK20" s="1"/>
      <c r="DL20" s="1"/>
      <c r="DM20" s="1">
        <v>1</v>
      </c>
      <c r="DN20" s="1"/>
      <c r="DO20" s="1"/>
      <c r="DP20" s="1">
        <v>1</v>
      </c>
      <c r="DQ20" s="1"/>
      <c r="DR20" s="1"/>
    </row>
    <row r="21" spans="1:122" x14ac:dyDescent="0.3">
      <c r="A21" s="74" t="s">
        <v>136</v>
      </c>
      <c r="B21" s="75"/>
      <c r="C21" s="3">
        <f t="shared" ref="C21:AH21" si="0">SUM(C14:C20)</f>
        <v>1</v>
      </c>
      <c r="D21" s="3">
        <f t="shared" si="0"/>
        <v>4</v>
      </c>
      <c r="E21" s="3">
        <f t="shared" si="0"/>
        <v>2</v>
      </c>
      <c r="F21" s="3">
        <f t="shared" si="0"/>
        <v>1</v>
      </c>
      <c r="G21" s="3">
        <f t="shared" si="0"/>
        <v>4</v>
      </c>
      <c r="H21" s="3">
        <f t="shared" si="0"/>
        <v>2</v>
      </c>
      <c r="I21" s="3">
        <f t="shared" si="0"/>
        <v>1</v>
      </c>
      <c r="J21" s="3">
        <f t="shared" si="0"/>
        <v>4</v>
      </c>
      <c r="K21" s="3">
        <f t="shared" si="0"/>
        <v>2</v>
      </c>
      <c r="L21" s="3">
        <f t="shared" si="0"/>
        <v>1</v>
      </c>
      <c r="M21" s="3">
        <f t="shared" si="0"/>
        <v>4</v>
      </c>
      <c r="N21" s="3">
        <f t="shared" si="0"/>
        <v>2</v>
      </c>
      <c r="O21" s="3">
        <f t="shared" si="0"/>
        <v>1</v>
      </c>
      <c r="P21" s="3">
        <f t="shared" si="0"/>
        <v>5</v>
      </c>
      <c r="Q21" s="3">
        <f t="shared" si="0"/>
        <v>1</v>
      </c>
      <c r="R21" s="3">
        <f t="shared" si="0"/>
        <v>2</v>
      </c>
      <c r="S21" s="3">
        <f t="shared" si="0"/>
        <v>4</v>
      </c>
      <c r="T21" s="3">
        <f t="shared" si="0"/>
        <v>1</v>
      </c>
      <c r="U21" s="3">
        <f t="shared" si="0"/>
        <v>2</v>
      </c>
      <c r="V21" s="3">
        <f t="shared" si="0"/>
        <v>4</v>
      </c>
      <c r="W21" s="3">
        <f t="shared" si="0"/>
        <v>1</v>
      </c>
      <c r="X21" s="3">
        <f t="shared" si="0"/>
        <v>0</v>
      </c>
      <c r="Y21" s="3">
        <f t="shared" si="0"/>
        <v>3</v>
      </c>
      <c r="Z21" s="3">
        <f t="shared" si="0"/>
        <v>4</v>
      </c>
      <c r="AA21" s="3">
        <f t="shared" si="0"/>
        <v>2</v>
      </c>
      <c r="AB21" s="3">
        <f t="shared" si="0"/>
        <v>4</v>
      </c>
      <c r="AC21" s="3">
        <f t="shared" si="0"/>
        <v>1</v>
      </c>
      <c r="AD21" s="3">
        <f t="shared" si="0"/>
        <v>1</v>
      </c>
      <c r="AE21" s="3">
        <f t="shared" si="0"/>
        <v>3</v>
      </c>
      <c r="AF21" s="3">
        <f t="shared" si="0"/>
        <v>3</v>
      </c>
      <c r="AG21" s="3">
        <f t="shared" si="0"/>
        <v>1</v>
      </c>
      <c r="AH21" s="3">
        <f t="shared" si="0"/>
        <v>3</v>
      </c>
      <c r="AI21" s="3">
        <f t="shared" ref="AI21:BN21" si="1">SUM(AI14:AI20)</f>
        <v>3</v>
      </c>
      <c r="AJ21" s="3">
        <f t="shared" si="1"/>
        <v>1</v>
      </c>
      <c r="AK21" s="3">
        <f t="shared" si="1"/>
        <v>3</v>
      </c>
      <c r="AL21" s="3">
        <f t="shared" si="1"/>
        <v>3</v>
      </c>
      <c r="AM21" s="3">
        <f t="shared" si="1"/>
        <v>1</v>
      </c>
      <c r="AN21" s="3">
        <f t="shared" si="1"/>
        <v>3</v>
      </c>
      <c r="AO21" s="3">
        <f t="shared" si="1"/>
        <v>3</v>
      </c>
      <c r="AP21" s="3">
        <f t="shared" si="1"/>
        <v>1</v>
      </c>
      <c r="AQ21" s="3">
        <f t="shared" si="1"/>
        <v>3</v>
      </c>
      <c r="AR21" s="3">
        <f t="shared" si="1"/>
        <v>3</v>
      </c>
      <c r="AS21" s="3">
        <f t="shared" si="1"/>
        <v>1</v>
      </c>
      <c r="AT21" s="3">
        <f t="shared" si="1"/>
        <v>3</v>
      </c>
      <c r="AU21" s="3">
        <f t="shared" si="1"/>
        <v>3</v>
      </c>
      <c r="AV21" s="3">
        <f t="shared" si="1"/>
        <v>1</v>
      </c>
      <c r="AW21" s="3">
        <f t="shared" si="1"/>
        <v>3</v>
      </c>
      <c r="AX21" s="3">
        <f t="shared" si="1"/>
        <v>3</v>
      </c>
      <c r="AY21" s="3">
        <f t="shared" si="1"/>
        <v>2</v>
      </c>
      <c r="AZ21" s="3">
        <f t="shared" si="1"/>
        <v>3</v>
      </c>
      <c r="BA21" s="3">
        <f t="shared" si="1"/>
        <v>2</v>
      </c>
      <c r="BB21" s="3">
        <f t="shared" si="1"/>
        <v>1</v>
      </c>
      <c r="BC21" s="3">
        <f t="shared" si="1"/>
        <v>4</v>
      </c>
      <c r="BD21" s="3">
        <f t="shared" si="1"/>
        <v>2</v>
      </c>
      <c r="BE21" s="3">
        <f t="shared" si="1"/>
        <v>1</v>
      </c>
      <c r="BF21" s="3">
        <f t="shared" si="1"/>
        <v>4</v>
      </c>
      <c r="BG21" s="3">
        <f t="shared" si="1"/>
        <v>2</v>
      </c>
      <c r="BH21" s="3">
        <f t="shared" si="1"/>
        <v>1</v>
      </c>
      <c r="BI21" s="3">
        <f t="shared" si="1"/>
        <v>3</v>
      </c>
      <c r="BJ21" s="3">
        <f t="shared" si="1"/>
        <v>3</v>
      </c>
      <c r="BK21" s="3">
        <f t="shared" si="1"/>
        <v>1</v>
      </c>
      <c r="BL21" s="3">
        <f t="shared" si="1"/>
        <v>3</v>
      </c>
      <c r="BM21" s="3">
        <f t="shared" si="1"/>
        <v>3</v>
      </c>
      <c r="BN21" s="3">
        <f t="shared" si="1"/>
        <v>1</v>
      </c>
      <c r="BO21" s="3">
        <f t="shared" ref="BO21:CT21" si="2">SUM(BO14:BO20)</f>
        <v>3</v>
      </c>
      <c r="BP21" s="3">
        <f t="shared" si="2"/>
        <v>3</v>
      </c>
      <c r="BQ21" s="3">
        <f t="shared" si="2"/>
        <v>1</v>
      </c>
      <c r="BR21" s="3">
        <f t="shared" si="2"/>
        <v>3</v>
      </c>
      <c r="BS21" s="3">
        <f t="shared" si="2"/>
        <v>3</v>
      </c>
      <c r="BT21" s="3">
        <f t="shared" si="2"/>
        <v>1</v>
      </c>
      <c r="BU21" s="3">
        <f t="shared" si="2"/>
        <v>3</v>
      </c>
      <c r="BV21" s="3">
        <f t="shared" si="2"/>
        <v>3</v>
      </c>
      <c r="BW21" s="3">
        <f t="shared" si="2"/>
        <v>1</v>
      </c>
      <c r="BX21" s="3">
        <f t="shared" si="2"/>
        <v>4</v>
      </c>
      <c r="BY21" s="3">
        <f t="shared" si="2"/>
        <v>2</v>
      </c>
      <c r="BZ21" s="3">
        <f t="shared" si="2"/>
        <v>0</v>
      </c>
      <c r="CA21" s="3">
        <f t="shared" si="2"/>
        <v>5</v>
      </c>
      <c r="CB21" s="3">
        <f t="shared" si="2"/>
        <v>2</v>
      </c>
      <c r="CC21" s="3">
        <f t="shared" si="2"/>
        <v>0</v>
      </c>
      <c r="CD21" s="3">
        <f t="shared" si="2"/>
        <v>5</v>
      </c>
      <c r="CE21" s="3">
        <f t="shared" si="2"/>
        <v>2</v>
      </c>
      <c r="CF21" s="3">
        <f t="shared" si="2"/>
        <v>1</v>
      </c>
      <c r="CG21" s="3">
        <f t="shared" si="2"/>
        <v>4</v>
      </c>
      <c r="CH21" s="3">
        <f t="shared" si="2"/>
        <v>2</v>
      </c>
      <c r="CI21" s="3">
        <f t="shared" si="2"/>
        <v>1</v>
      </c>
      <c r="CJ21" s="3">
        <f t="shared" si="2"/>
        <v>4</v>
      </c>
      <c r="CK21" s="3">
        <f t="shared" si="2"/>
        <v>2</v>
      </c>
      <c r="CL21" s="3">
        <f t="shared" si="2"/>
        <v>1</v>
      </c>
      <c r="CM21" s="3">
        <f t="shared" si="2"/>
        <v>3</v>
      </c>
      <c r="CN21" s="3">
        <f t="shared" si="2"/>
        <v>3</v>
      </c>
      <c r="CO21" s="3">
        <f t="shared" si="2"/>
        <v>1</v>
      </c>
      <c r="CP21" s="3">
        <f t="shared" si="2"/>
        <v>3</v>
      </c>
      <c r="CQ21" s="3">
        <f t="shared" si="2"/>
        <v>3</v>
      </c>
      <c r="CR21" s="3">
        <f t="shared" si="2"/>
        <v>1</v>
      </c>
      <c r="CS21" s="3">
        <f t="shared" si="2"/>
        <v>3</v>
      </c>
      <c r="CT21" s="3">
        <f t="shared" si="2"/>
        <v>3</v>
      </c>
      <c r="CU21" s="3">
        <f t="shared" ref="CU21:DR21" si="3">SUM(CU14:CU20)</f>
        <v>1</v>
      </c>
      <c r="CV21" s="3">
        <f t="shared" si="3"/>
        <v>3</v>
      </c>
      <c r="CW21" s="3">
        <f t="shared" si="3"/>
        <v>3</v>
      </c>
      <c r="CX21" s="3">
        <f t="shared" si="3"/>
        <v>1</v>
      </c>
      <c r="CY21" s="3">
        <f t="shared" si="3"/>
        <v>3</v>
      </c>
      <c r="CZ21" s="3">
        <f t="shared" si="3"/>
        <v>3</v>
      </c>
      <c r="DA21" s="3">
        <f t="shared" si="3"/>
        <v>1</v>
      </c>
      <c r="DB21" s="3">
        <f t="shared" si="3"/>
        <v>3</v>
      </c>
      <c r="DC21" s="3">
        <f t="shared" si="3"/>
        <v>3</v>
      </c>
      <c r="DD21" s="3">
        <f t="shared" si="3"/>
        <v>1</v>
      </c>
      <c r="DE21" s="3">
        <f t="shared" si="3"/>
        <v>3</v>
      </c>
      <c r="DF21" s="3">
        <f t="shared" si="3"/>
        <v>3</v>
      </c>
      <c r="DG21" s="3">
        <f t="shared" si="3"/>
        <v>3</v>
      </c>
      <c r="DH21" s="3">
        <f t="shared" si="3"/>
        <v>1</v>
      </c>
      <c r="DI21" s="3">
        <f t="shared" si="3"/>
        <v>4</v>
      </c>
      <c r="DJ21" s="3">
        <f t="shared" si="3"/>
        <v>0</v>
      </c>
      <c r="DK21" s="3">
        <f t="shared" si="3"/>
        <v>3</v>
      </c>
      <c r="DL21" s="3">
        <f t="shared" si="3"/>
        <v>3</v>
      </c>
      <c r="DM21" s="3">
        <f t="shared" si="3"/>
        <v>1</v>
      </c>
      <c r="DN21" s="3">
        <f t="shared" si="3"/>
        <v>3</v>
      </c>
      <c r="DO21" s="3">
        <f t="shared" si="3"/>
        <v>3</v>
      </c>
      <c r="DP21" s="3">
        <f t="shared" si="3"/>
        <v>1</v>
      </c>
      <c r="DQ21" s="3">
        <f t="shared" si="3"/>
        <v>3</v>
      </c>
      <c r="DR21" s="3">
        <f t="shared" si="3"/>
        <v>3</v>
      </c>
    </row>
    <row r="22" spans="1:122" ht="37.5" customHeight="1" x14ac:dyDescent="0.3">
      <c r="A22" s="76" t="s">
        <v>640</v>
      </c>
      <c r="B22" s="77"/>
      <c r="C22" s="23">
        <f>C21/7%</f>
        <v>14.285714285714285</v>
      </c>
      <c r="D22" s="23">
        <f t="shared" ref="D22:BO22" si="4">D21/7%</f>
        <v>57.142857142857139</v>
      </c>
      <c r="E22" s="23">
        <f t="shared" si="4"/>
        <v>28.571428571428569</v>
      </c>
      <c r="F22" s="23">
        <f t="shared" si="4"/>
        <v>14.285714285714285</v>
      </c>
      <c r="G22" s="23">
        <f t="shared" si="4"/>
        <v>57.142857142857139</v>
      </c>
      <c r="H22" s="23">
        <f t="shared" si="4"/>
        <v>28.571428571428569</v>
      </c>
      <c r="I22" s="23">
        <f t="shared" si="4"/>
        <v>14.285714285714285</v>
      </c>
      <c r="J22" s="23">
        <f t="shared" si="4"/>
        <v>57.142857142857139</v>
      </c>
      <c r="K22" s="23">
        <f t="shared" si="4"/>
        <v>28.571428571428569</v>
      </c>
      <c r="L22" s="23">
        <f t="shared" si="4"/>
        <v>14.285714285714285</v>
      </c>
      <c r="M22" s="23">
        <f t="shared" si="4"/>
        <v>57.142857142857139</v>
      </c>
      <c r="N22" s="23">
        <f t="shared" si="4"/>
        <v>28.571428571428569</v>
      </c>
      <c r="O22" s="23">
        <f t="shared" si="4"/>
        <v>14.285714285714285</v>
      </c>
      <c r="P22" s="23">
        <f t="shared" si="4"/>
        <v>71.428571428571416</v>
      </c>
      <c r="Q22" s="23">
        <f t="shared" si="4"/>
        <v>14.285714285714285</v>
      </c>
      <c r="R22" s="23">
        <f t="shared" si="4"/>
        <v>28.571428571428569</v>
      </c>
      <c r="S22" s="23">
        <f t="shared" si="4"/>
        <v>57.142857142857139</v>
      </c>
      <c r="T22" s="23">
        <f t="shared" si="4"/>
        <v>14.285714285714285</v>
      </c>
      <c r="U22" s="23">
        <f t="shared" si="4"/>
        <v>28.571428571428569</v>
      </c>
      <c r="V22" s="23">
        <f t="shared" si="4"/>
        <v>57.142857142857139</v>
      </c>
      <c r="W22" s="23">
        <f t="shared" si="4"/>
        <v>14.285714285714285</v>
      </c>
      <c r="X22" s="23">
        <f t="shared" si="4"/>
        <v>0</v>
      </c>
      <c r="Y22" s="23">
        <f t="shared" si="4"/>
        <v>42.857142857142854</v>
      </c>
      <c r="Z22" s="23">
        <f t="shared" si="4"/>
        <v>57.142857142857139</v>
      </c>
      <c r="AA22" s="23">
        <f t="shared" si="4"/>
        <v>28.571428571428569</v>
      </c>
      <c r="AB22" s="23">
        <f t="shared" si="4"/>
        <v>57.142857142857139</v>
      </c>
      <c r="AC22" s="23">
        <f t="shared" si="4"/>
        <v>14.285714285714285</v>
      </c>
      <c r="AD22" s="23">
        <f t="shared" si="4"/>
        <v>14.285714285714285</v>
      </c>
      <c r="AE22" s="23">
        <f t="shared" si="4"/>
        <v>42.857142857142854</v>
      </c>
      <c r="AF22" s="23">
        <f t="shared" si="4"/>
        <v>42.857142857142854</v>
      </c>
      <c r="AG22" s="23">
        <f t="shared" si="4"/>
        <v>14.285714285714285</v>
      </c>
      <c r="AH22" s="23">
        <f t="shared" si="4"/>
        <v>42.857142857142854</v>
      </c>
      <c r="AI22" s="23">
        <f t="shared" si="4"/>
        <v>42.857142857142854</v>
      </c>
      <c r="AJ22" s="23">
        <f t="shared" si="4"/>
        <v>14.285714285714285</v>
      </c>
      <c r="AK22" s="23">
        <f t="shared" si="4"/>
        <v>42.857142857142854</v>
      </c>
      <c r="AL22" s="23">
        <f t="shared" si="4"/>
        <v>42.857142857142854</v>
      </c>
      <c r="AM22" s="23">
        <f t="shared" si="4"/>
        <v>14.285714285714285</v>
      </c>
      <c r="AN22" s="23">
        <f t="shared" si="4"/>
        <v>42.857142857142854</v>
      </c>
      <c r="AO22" s="23">
        <f t="shared" si="4"/>
        <v>42.857142857142854</v>
      </c>
      <c r="AP22" s="23">
        <f t="shared" si="4"/>
        <v>14.285714285714285</v>
      </c>
      <c r="AQ22" s="23">
        <f t="shared" si="4"/>
        <v>42.857142857142854</v>
      </c>
      <c r="AR22" s="23">
        <f t="shared" si="4"/>
        <v>42.857142857142854</v>
      </c>
      <c r="AS22" s="23">
        <f t="shared" si="4"/>
        <v>14.285714285714285</v>
      </c>
      <c r="AT22" s="23">
        <f t="shared" si="4"/>
        <v>42.857142857142854</v>
      </c>
      <c r="AU22" s="23">
        <f t="shared" si="4"/>
        <v>42.857142857142854</v>
      </c>
      <c r="AV22" s="23">
        <f t="shared" si="4"/>
        <v>14.285714285714285</v>
      </c>
      <c r="AW22" s="23">
        <f t="shared" si="4"/>
        <v>42.857142857142854</v>
      </c>
      <c r="AX22" s="23">
        <f t="shared" si="4"/>
        <v>42.857142857142854</v>
      </c>
      <c r="AY22" s="23">
        <f t="shared" si="4"/>
        <v>28.571428571428569</v>
      </c>
      <c r="AZ22" s="23">
        <f t="shared" si="4"/>
        <v>42.857142857142854</v>
      </c>
      <c r="BA22" s="23">
        <f t="shared" si="4"/>
        <v>28.571428571428569</v>
      </c>
      <c r="BB22" s="23">
        <f t="shared" si="4"/>
        <v>14.285714285714285</v>
      </c>
      <c r="BC22" s="23">
        <f t="shared" si="4"/>
        <v>57.142857142857139</v>
      </c>
      <c r="BD22" s="23">
        <f t="shared" si="4"/>
        <v>28.571428571428569</v>
      </c>
      <c r="BE22" s="23">
        <f t="shared" si="4"/>
        <v>14.285714285714285</v>
      </c>
      <c r="BF22" s="23">
        <f t="shared" si="4"/>
        <v>57.142857142857139</v>
      </c>
      <c r="BG22" s="23">
        <f t="shared" si="4"/>
        <v>28.571428571428569</v>
      </c>
      <c r="BH22" s="23">
        <f t="shared" si="4"/>
        <v>14.285714285714285</v>
      </c>
      <c r="BI22" s="23">
        <f t="shared" si="4"/>
        <v>42.857142857142854</v>
      </c>
      <c r="BJ22" s="23">
        <f t="shared" si="4"/>
        <v>42.857142857142854</v>
      </c>
      <c r="BK22" s="23">
        <f t="shared" si="4"/>
        <v>14.285714285714285</v>
      </c>
      <c r="BL22" s="23">
        <f t="shared" si="4"/>
        <v>42.857142857142854</v>
      </c>
      <c r="BM22" s="23">
        <f t="shared" si="4"/>
        <v>42.857142857142854</v>
      </c>
      <c r="BN22" s="23">
        <f t="shared" si="4"/>
        <v>14.285714285714285</v>
      </c>
      <c r="BO22" s="23">
        <f t="shared" si="4"/>
        <v>42.857142857142854</v>
      </c>
      <c r="BP22" s="23">
        <f t="shared" ref="BP22:DR22" si="5">BP21/7%</f>
        <v>42.857142857142854</v>
      </c>
      <c r="BQ22" s="23">
        <f t="shared" si="5"/>
        <v>14.285714285714285</v>
      </c>
      <c r="BR22" s="23">
        <f t="shared" si="5"/>
        <v>42.857142857142854</v>
      </c>
      <c r="BS22" s="23">
        <f t="shared" si="5"/>
        <v>42.857142857142854</v>
      </c>
      <c r="BT22" s="23">
        <f t="shared" si="5"/>
        <v>14.285714285714285</v>
      </c>
      <c r="BU22" s="23">
        <f t="shared" si="5"/>
        <v>42.857142857142854</v>
      </c>
      <c r="BV22" s="23">
        <f t="shared" si="5"/>
        <v>42.857142857142854</v>
      </c>
      <c r="BW22" s="23">
        <f t="shared" si="5"/>
        <v>14.285714285714285</v>
      </c>
      <c r="BX22" s="23">
        <f t="shared" si="5"/>
        <v>57.142857142857139</v>
      </c>
      <c r="BY22" s="23">
        <f t="shared" si="5"/>
        <v>28.571428571428569</v>
      </c>
      <c r="BZ22" s="23">
        <f t="shared" si="5"/>
        <v>0</v>
      </c>
      <c r="CA22" s="23">
        <f t="shared" si="5"/>
        <v>71.428571428571416</v>
      </c>
      <c r="CB22" s="23">
        <f t="shared" si="5"/>
        <v>28.571428571428569</v>
      </c>
      <c r="CC22" s="23">
        <f t="shared" si="5"/>
        <v>0</v>
      </c>
      <c r="CD22" s="23">
        <f t="shared" si="5"/>
        <v>71.428571428571416</v>
      </c>
      <c r="CE22" s="23">
        <f t="shared" si="5"/>
        <v>28.571428571428569</v>
      </c>
      <c r="CF22" s="23">
        <f t="shared" si="5"/>
        <v>14.285714285714285</v>
      </c>
      <c r="CG22" s="23">
        <f t="shared" si="5"/>
        <v>57.142857142857139</v>
      </c>
      <c r="CH22" s="23">
        <f t="shared" si="5"/>
        <v>28.571428571428569</v>
      </c>
      <c r="CI22" s="23">
        <f t="shared" si="5"/>
        <v>14.285714285714285</v>
      </c>
      <c r="CJ22" s="23">
        <f t="shared" si="5"/>
        <v>57.142857142857139</v>
      </c>
      <c r="CK22" s="23">
        <f t="shared" si="5"/>
        <v>28.571428571428569</v>
      </c>
      <c r="CL22" s="23">
        <f t="shared" si="5"/>
        <v>14.285714285714285</v>
      </c>
      <c r="CM22" s="23">
        <f t="shared" si="5"/>
        <v>42.857142857142854</v>
      </c>
      <c r="CN22" s="23">
        <f t="shared" si="5"/>
        <v>42.857142857142854</v>
      </c>
      <c r="CO22" s="23">
        <f t="shared" si="5"/>
        <v>14.285714285714285</v>
      </c>
      <c r="CP22" s="23">
        <f t="shared" si="5"/>
        <v>42.857142857142854</v>
      </c>
      <c r="CQ22" s="23">
        <f t="shared" si="5"/>
        <v>42.857142857142854</v>
      </c>
      <c r="CR22" s="23">
        <f t="shared" si="5"/>
        <v>14.285714285714285</v>
      </c>
      <c r="CS22" s="23">
        <f t="shared" si="5"/>
        <v>42.857142857142854</v>
      </c>
      <c r="CT22" s="23">
        <f t="shared" si="5"/>
        <v>42.857142857142854</v>
      </c>
      <c r="CU22" s="23">
        <f t="shared" si="5"/>
        <v>14.285714285714285</v>
      </c>
      <c r="CV22" s="23">
        <f t="shared" si="5"/>
        <v>42.857142857142854</v>
      </c>
      <c r="CW22" s="23">
        <f t="shared" si="5"/>
        <v>42.857142857142854</v>
      </c>
      <c r="CX22" s="23">
        <f t="shared" si="5"/>
        <v>14.285714285714285</v>
      </c>
      <c r="CY22" s="23">
        <f t="shared" si="5"/>
        <v>42.857142857142854</v>
      </c>
      <c r="CZ22" s="23">
        <f t="shared" si="5"/>
        <v>42.857142857142854</v>
      </c>
      <c r="DA22" s="23">
        <f t="shared" si="5"/>
        <v>14.285714285714285</v>
      </c>
      <c r="DB22" s="23">
        <f t="shared" si="5"/>
        <v>42.857142857142854</v>
      </c>
      <c r="DC22" s="23">
        <f t="shared" si="5"/>
        <v>42.857142857142854</v>
      </c>
      <c r="DD22" s="23">
        <f t="shared" si="5"/>
        <v>14.285714285714285</v>
      </c>
      <c r="DE22" s="23">
        <f t="shared" si="5"/>
        <v>42.857142857142854</v>
      </c>
      <c r="DF22" s="23">
        <f t="shared" si="5"/>
        <v>42.857142857142854</v>
      </c>
      <c r="DG22" s="23">
        <f t="shared" si="5"/>
        <v>42.857142857142854</v>
      </c>
      <c r="DH22" s="23">
        <f t="shared" si="5"/>
        <v>14.285714285714285</v>
      </c>
      <c r="DI22" s="23">
        <f t="shared" si="5"/>
        <v>57.142857142857139</v>
      </c>
      <c r="DJ22" s="23">
        <f t="shared" si="5"/>
        <v>0</v>
      </c>
      <c r="DK22" s="23">
        <f t="shared" si="5"/>
        <v>42.857142857142854</v>
      </c>
      <c r="DL22" s="23">
        <f t="shared" si="5"/>
        <v>42.857142857142854</v>
      </c>
      <c r="DM22" s="23">
        <f t="shared" si="5"/>
        <v>14.285714285714285</v>
      </c>
      <c r="DN22" s="23">
        <f t="shared" si="5"/>
        <v>42.857142857142854</v>
      </c>
      <c r="DO22" s="23">
        <f t="shared" si="5"/>
        <v>42.857142857142854</v>
      </c>
      <c r="DP22" s="23">
        <f t="shared" si="5"/>
        <v>14.285714285714285</v>
      </c>
      <c r="DQ22" s="23">
        <f t="shared" si="5"/>
        <v>42.857142857142854</v>
      </c>
      <c r="DR22" s="23">
        <f t="shared" si="5"/>
        <v>42.857142857142854</v>
      </c>
    </row>
    <row r="24" spans="1:122" x14ac:dyDescent="0.3">
      <c r="B24" s="135" t="s">
        <v>1078</v>
      </c>
      <c r="C24" s="135"/>
      <c r="D24" s="135"/>
      <c r="E24" s="135"/>
      <c r="F24" s="42"/>
      <c r="G24" s="42"/>
    </row>
    <row r="25" spans="1:122" x14ac:dyDescent="0.3">
      <c r="B25" s="4" t="s">
        <v>616</v>
      </c>
      <c r="C25" s="4" t="s">
        <v>629</v>
      </c>
      <c r="D25" s="3">
        <f>E25/100*7</f>
        <v>1</v>
      </c>
      <c r="E25" s="28">
        <f>(C22+F22+I22+L22)/4</f>
        <v>14.285714285714285</v>
      </c>
    </row>
    <row r="26" spans="1:122" x14ac:dyDescent="0.3">
      <c r="B26" s="4" t="s">
        <v>618</v>
      </c>
      <c r="C26" s="4" t="s">
        <v>629</v>
      </c>
      <c r="D26" s="3">
        <f>E26/100*7</f>
        <v>4</v>
      </c>
      <c r="E26" s="28">
        <f>(D22+G22+J22+M22)/4</f>
        <v>57.142857142857139</v>
      </c>
    </row>
    <row r="27" spans="1:122" x14ac:dyDescent="0.3">
      <c r="B27" s="4" t="s">
        <v>619</v>
      </c>
      <c r="C27" s="4" t="s">
        <v>629</v>
      </c>
      <c r="D27" s="3">
        <f>E27/100*7</f>
        <v>2</v>
      </c>
      <c r="E27" s="28">
        <f>(E22+H22+K22+N22)/4</f>
        <v>28.571428571428569</v>
      </c>
    </row>
    <row r="28" spans="1:122" x14ac:dyDescent="0.3">
      <c r="B28" s="4"/>
      <c r="C28" s="4"/>
      <c r="D28" s="29">
        <f>SUM(D25:D27)</f>
        <v>7</v>
      </c>
      <c r="E28" s="30">
        <f>SUM(E25:E27)</f>
        <v>99.999999999999986</v>
      </c>
    </row>
    <row r="29" spans="1:122" ht="29.25" customHeight="1" x14ac:dyDescent="0.3">
      <c r="B29" s="4"/>
      <c r="C29" s="18"/>
      <c r="D29" s="100" t="s">
        <v>287</v>
      </c>
      <c r="E29" s="100"/>
      <c r="F29" s="101" t="s">
        <v>288</v>
      </c>
      <c r="G29" s="101"/>
    </row>
    <row r="30" spans="1:122" x14ac:dyDescent="0.3">
      <c r="B30" s="4" t="s">
        <v>616</v>
      </c>
      <c r="C30" s="18" t="s">
        <v>630</v>
      </c>
      <c r="D30" s="31">
        <f>E30/100*7</f>
        <v>1.2499999999999998</v>
      </c>
      <c r="E30" s="28">
        <f>(O22+R22+U22+X22)/4</f>
        <v>17.857142857142854</v>
      </c>
      <c r="F30" s="3">
        <f>G30/100*7</f>
        <v>1.2499999999999998</v>
      </c>
      <c r="G30" s="3">
        <f>(AA22+AD22+AG22+AJ22)/4</f>
        <v>17.857142857142854</v>
      </c>
    </row>
    <row r="31" spans="1:122" x14ac:dyDescent="0.3">
      <c r="B31" s="4" t="s">
        <v>618</v>
      </c>
      <c r="C31" s="18" t="s">
        <v>630</v>
      </c>
      <c r="D31" s="31">
        <f>E31/100*7</f>
        <v>4</v>
      </c>
      <c r="E31" s="28">
        <f>(P22+S22+V22+Y22)/4</f>
        <v>57.142857142857139</v>
      </c>
      <c r="F31" s="3">
        <f>G31/100*7</f>
        <v>3.25</v>
      </c>
      <c r="G31" s="3">
        <f>(AB22+AE22+AH22+AK22)/4</f>
        <v>46.428571428571431</v>
      </c>
    </row>
    <row r="32" spans="1:122" x14ac:dyDescent="0.3">
      <c r="B32" s="4" t="s">
        <v>619</v>
      </c>
      <c r="C32" s="18" t="s">
        <v>630</v>
      </c>
      <c r="D32" s="31">
        <f>E32/100*7</f>
        <v>1.75</v>
      </c>
      <c r="E32" s="28">
        <f>(Q22+T22+W22+Z22)/4</f>
        <v>25</v>
      </c>
      <c r="F32" s="3">
        <f>G32/100*7</f>
        <v>2.5</v>
      </c>
      <c r="G32" s="44">
        <f>(AC22+AF22+AI22+AL22)/4</f>
        <v>35.714285714285715</v>
      </c>
    </row>
    <row r="33" spans="2:13" x14ac:dyDescent="0.3">
      <c r="B33" s="4"/>
      <c r="C33" s="18"/>
      <c r="D33" s="30">
        <f>SUM(D30:D32)</f>
        <v>7</v>
      </c>
      <c r="E33" s="30">
        <f>SUM(E30:E32)</f>
        <v>100</v>
      </c>
      <c r="F33" s="43">
        <f>SUM(F30:F32)</f>
        <v>7</v>
      </c>
      <c r="G33" s="45">
        <f>SUM(G30:G32)</f>
        <v>100</v>
      </c>
    </row>
    <row r="34" spans="2:13" x14ac:dyDescent="0.3">
      <c r="B34" s="4" t="s">
        <v>616</v>
      </c>
      <c r="C34" s="4" t="s">
        <v>631</v>
      </c>
      <c r="D34" s="3">
        <f>E34/100*7</f>
        <v>1</v>
      </c>
      <c r="E34" s="28">
        <f>(AM22+AP22+AS22+AV22)/4</f>
        <v>14.285714285714285</v>
      </c>
    </row>
    <row r="35" spans="2:13" x14ac:dyDescent="0.3">
      <c r="B35" s="4" t="s">
        <v>618</v>
      </c>
      <c r="C35" s="4" t="s">
        <v>631</v>
      </c>
      <c r="D35" s="3">
        <f>E35/100*7</f>
        <v>3</v>
      </c>
      <c r="E35" s="28">
        <f>(AN22+AQ22+AT22+AW22)/4</f>
        <v>42.857142857142854</v>
      </c>
    </row>
    <row r="36" spans="2:13" x14ac:dyDescent="0.3">
      <c r="B36" s="4" t="s">
        <v>619</v>
      </c>
      <c r="C36" s="4" t="s">
        <v>631</v>
      </c>
      <c r="D36" s="3">
        <f>E36/100*7</f>
        <v>3</v>
      </c>
      <c r="E36" s="28">
        <f>(AO22+AR22+AU22+AX22)/4</f>
        <v>42.857142857142854</v>
      </c>
    </row>
    <row r="37" spans="2:13" x14ac:dyDescent="0.3">
      <c r="B37" s="32"/>
      <c r="C37" s="32"/>
      <c r="D37" s="35">
        <f>SUM(D34:D36)</f>
        <v>7</v>
      </c>
      <c r="E37" s="36">
        <f>SUM(E34:E36)</f>
        <v>100</v>
      </c>
      <c r="F37" s="37"/>
    </row>
    <row r="38" spans="2:13" x14ac:dyDescent="0.3">
      <c r="B38" s="4"/>
      <c r="C38" s="4"/>
      <c r="D38" s="100" t="s">
        <v>295</v>
      </c>
      <c r="E38" s="100"/>
      <c r="F38" s="100" t="s">
        <v>290</v>
      </c>
      <c r="G38" s="100"/>
      <c r="H38" s="136" t="s">
        <v>296</v>
      </c>
      <c r="I38" s="136"/>
      <c r="J38" s="136" t="s">
        <v>297</v>
      </c>
      <c r="K38" s="136"/>
      <c r="L38" s="136" t="s">
        <v>43</v>
      </c>
      <c r="M38" s="136"/>
    </row>
    <row r="39" spans="2:13" x14ac:dyDescent="0.3">
      <c r="B39" s="4" t="s">
        <v>616</v>
      </c>
      <c r="C39" s="4" t="s">
        <v>632</v>
      </c>
      <c r="D39" s="3">
        <f>E39/100*7</f>
        <v>1.2499999999999998</v>
      </c>
      <c r="E39" s="28">
        <f>(AY22+BB22+BE22+BH22)/4</f>
        <v>17.857142857142854</v>
      </c>
      <c r="F39" s="3">
        <f>G39/100*7</f>
        <v>1</v>
      </c>
      <c r="G39" s="28">
        <f>(BK22+BN22+BQ22+BT22)/4</f>
        <v>14.285714285714285</v>
      </c>
      <c r="H39" s="3">
        <f>I39/100*7</f>
        <v>0.5</v>
      </c>
      <c r="I39" s="28">
        <f>(BW22+BZ22+CC22+CF22)/4</f>
        <v>7.1428571428571423</v>
      </c>
      <c r="J39" s="3">
        <f>K39/100*7</f>
        <v>1</v>
      </c>
      <c r="K39" s="28">
        <f>(CI22+CL22+CO22+CR22)/4</f>
        <v>14.285714285714285</v>
      </c>
      <c r="L39" s="3">
        <f>M39/100*7</f>
        <v>1</v>
      </c>
      <c r="M39" s="28">
        <f>(CU22+CX22+DA22+DD22)/4</f>
        <v>14.285714285714285</v>
      </c>
    </row>
    <row r="40" spans="2:13" x14ac:dyDescent="0.3">
      <c r="B40" s="4" t="s">
        <v>618</v>
      </c>
      <c r="C40" s="4" t="s">
        <v>632</v>
      </c>
      <c r="D40" s="70">
        <f t="shared" ref="D40:D41" si="6">E40/100*7</f>
        <v>3.5</v>
      </c>
      <c r="E40" s="28">
        <f>(AZ22+BC22+BF22+BI22)/4</f>
        <v>50</v>
      </c>
      <c r="F40" s="70">
        <f t="shared" ref="F40:F41" si="7">G40/100*7</f>
        <v>3</v>
      </c>
      <c r="G40" s="28">
        <f>(BL22+BO22+BR22+BU22)/4</f>
        <v>42.857142857142854</v>
      </c>
      <c r="H40" s="70">
        <f t="shared" ref="H40:H41" si="8">I40/100*7</f>
        <v>4.5</v>
      </c>
      <c r="I40" s="28">
        <f>(BX22+CA22+CD22+CG22)/4</f>
        <v>64.285714285714278</v>
      </c>
      <c r="J40" s="70">
        <f t="shared" ref="J40:J41" si="9">K40/100*7</f>
        <v>3.25</v>
      </c>
      <c r="K40" s="28">
        <f>(CJ22+CM22+CP22+CS22)/4</f>
        <v>46.428571428571431</v>
      </c>
      <c r="L40" s="70">
        <f t="shared" ref="L40:L41" si="10">M40/100*7</f>
        <v>3</v>
      </c>
      <c r="M40" s="28">
        <f>(CV22+CY22+DB22+DE22)/4</f>
        <v>42.857142857142854</v>
      </c>
    </row>
    <row r="41" spans="2:13" x14ac:dyDescent="0.3">
      <c r="B41" s="4" t="s">
        <v>619</v>
      </c>
      <c r="C41" s="4" t="s">
        <v>632</v>
      </c>
      <c r="D41" s="70">
        <f t="shared" si="6"/>
        <v>2.25</v>
      </c>
      <c r="E41" s="28">
        <f>(BA22+BD22+BG22+BJ22)/4</f>
        <v>32.142857142857139</v>
      </c>
      <c r="F41" s="70">
        <f t="shared" si="7"/>
        <v>3</v>
      </c>
      <c r="G41" s="28">
        <f>(BM22+BP22+BS22+BV22)/4</f>
        <v>42.857142857142854</v>
      </c>
      <c r="H41" s="70">
        <f t="shared" si="8"/>
        <v>2</v>
      </c>
      <c r="I41" s="28">
        <f>(BY22+CB22+CE22+CH22)/4</f>
        <v>28.571428571428569</v>
      </c>
      <c r="J41" s="70">
        <f t="shared" si="9"/>
        <v>2.75</v>
      </c>
      <c r="K41" s="28">
        <f>(CK22+CN22+CQ22+CT22)/4</f>
        <v>39.285714285714285</v>
      </c>
      <c r="L41" s="70">
        <f t="shared" si="10"/>
        <v>3</v>
      </c>
      <c r="M41" s="28">
        <f>(CW22+CZ22+DC22+DF22)/4</f>
        <v>42.857142857142854</v>
      </c>
    </row>
    <row r="42" spans="2:13" x14ac:dyDescent="0.3">
      <c r="B42" s="4"/>
      <c r="C42" s="4"/>
      <c r="D42" s="29">
        <f>SUM(D39:D41)</f>
        <v>7</v>
      </c>
      <c r="E42" s="29">
        <f>SUM(E39:E41)</f>
        <v>100</v>
      </c>
      <c r="F42" s="29">
        <v>0</v>
      </c>
      <c r="G42" s="29">
        <v>0</v>
      </c>
      <c r="H42" s="29">
        <f t="shared" ref="H42:M42" si="11">SUM(H39:H41)</f>
        <v>7</v>
      </c>
      <c r="I42" s="30">
        <f t="shared" si="11"/>
        <v>99.999999999999986</v>
      </c>
      <c r="J42" s="29">
        <f t="shared" si="11"/>
        <v>7</v>
      </c>
      <c r="K42" s="30">
        <f t="shared" si="11"/>
        <v>100</v>
      </c>
      <c r="L42" s="29">
        <f t="shared" si="11"/>
        <v>7</v>
      </c>
      <c r="M42" s="30">
        <f t="shared" si="11"/>
        <v>100</v>
      </c>
    </row>
    <row r="43" spans="2:13" x14ac:dyDescent="0.3">
      <c r="B43" s="4" t="s">
        <v>616</v>
      </c>
      <c r="C43" s="4" t="s">
        <v>633</v>
      </c>
      <c r="D43" s="3">
        <f>E43/100*7</f>
        <v>1.2499999999999998</v>
      </c>
      <c r="E43" s="28">
        <f>(DG22+DJ22+DM22+DP22)/4</f>
        <v>17.857142857142854</v>
      </c>
    </row>
    <row r="44" spans="2:13" x14ac:dyDescent="0.3">
      <c r="B44" s="4" t="s">
        <v>618</v>
      </c>
      <c r="C44" s="4" t="s">
        <v>633</v>
      </c>
      <c r="D44" s="70">
        <f t="shared" ref="D44:D45" si="12">E44/100*7</f>
        <v>2.5</v>
      </c>
      <c r="E44" s="28">
        <f>(DH22+DK22+DN22+DQ22)/4</f>
        <v>35.714285714285715</v>
      </c>
    </row>
    <row r="45" spans="2:13" x14ac:dyDescent="0.3">
      <c r="B45" s="4" t="s">
        <v>619</v>
      </c>
      <c r="C45" s="4" t="s">
        <v>633</v>
      </c>
      <c r="D45" s="70">
        <f t="shared" si="12"/>
        <v>3.25</v>
      </c>
      <c r="E45" s="28">
        <f>(DI22+DL22+DO22+DR22)/4</f>
        <v>46.428571428571431</v>
      </c>
    </row>
    <row r="46" spans="2:13" x14ac:dyDescent="0.3">
      <c r="B46" s="4"/>
      <c r="C46" s="4"/>
      <c r="D46" s="29">
        <f>SUM(D43:D45)</f>
        <v>7</v>
      </c>
      <c r="E46" s="29">
        <f>SUM(E43:E45)</f>
        <v>100</v>
      </c>
    </row>
  </sheetData>
  <sortState ref="B14:B20">
    <sortCondition ref="B14"/>
  </sortState>
  <mergeCells count="108">
    <mergeCell ref="DP2:DQ2"/>
    <mergeCell ref="B24:E24"/>
    <mergeCell ref="J38:K38"/>
    <mergeCell ref="L38:M38"/>
    <mergeCell ref="H38:I38"/>
    <mergeCell ref="D29:E29"/>
    <mergeCell ref="F29:G29"/>
    <mergeCell ref="D38:E38"/>
    <mergeCell ref="F38:G38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21:B21"/>
    <mergeCell ref="A22:B22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4"/>
  <sheetViews>
    <sheetView tabSelected="1" topLeftCell="A5" workbookViewId="0">
      <pane xSplit="10" ySplit="9" topLeftCell="FA14" activePane="bottomRight" state="frozen"/>
      <selection activeCell="A5" sqref="A5"/>
      <selection pane="topRight" activeCell="K5" sqref="K5"/>
      <selection pane="bottomLeft" activeCell="A14" sqref="A14"/>
      <selection pane="bottomRight" activeCell="H46" sqref="H46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342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644</v>
      </c>
      <c r="B2" s="7"/>
      <c r="C2" s="7"/>
      <c r="D2" s="7" t="s">
        <v>1103</v>
      </c>
      <c r="E2" s="7"/>
      <c r="F2" s="7"/>
      <c r="G2" s="7" t="s">
        <v>1104</v>
      </c>
      <c r="H2" s="7"/>
      <c r="I2" s="7"/>
      <c r="J2" s="7"/>
      <c r="K2" s="7"/>
      <c r="L2" s="7"/>
      <c r="M2" s="7"/>
      <c r="N2" s="7"/>
      <c r="O2" s="7" t="s">
        <v>1105</v>
      </c>
      <c r="P2" s="7"/>
      <c r="Q2" s="7"/>
      <c r="R2" s="7"/>
      <c r="S2" s="7"/>
      <c r="T2" s="7"/>
      <c r="U2" s="7"/>
      <c r="V2" s="7"/>
      <c r="FI2" s="121" t="s">
        <v>1082</v>
      </c>
      <c r="FJ2" s="121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81" t="s">
        <v>0</v>
      </c>
      <c r="B4" s="81" t="s">
        <v>135</v>
      </c>
      <c r="C4" s="153" t="s">
        <v>284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08" t="s">
        <v>286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92" t="s">
        <v>725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37" t="s">
        <v>294</v>
      </c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9"/>
      <c r="EW4" s="136" t="s">
        <v>291</v>
      </c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</row>
    <row r="5" spans="1:167" ht="15.75" customHeight="1" x14ac:dyDescent="0.3">
      <c r="A5" s="81"/>
      <c r="B5" s="81"/>
      <c r="C5" s="132" t="s">
        <v>285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93" t="s">
        <v>287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5"/>
      <c r="AG5" s="118" t="s">
        <v>288</v>
      </c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20"/>
      <c r="AV5" s="118" t="s">
        <v>343</v>
      </c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20"/>
      <c r="BK5" s="93" t="s">
        <v>344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5"/>
      <c r="BZ5" s="93" t="s">
        <v>295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5"/>
      <c r="CO5" s="131" t="s">
        <v>290</v>
      </c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0" t="s">
        <v>296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18" t="s">
        <v>297</v>
      </c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20"/>
      <c r="EH5" s="147" t="s">
        <v>43</v>
      </c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9"/>
      <c r="EW5" s="130" t="s">
        <v>292</v>
      </c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</row>
    <row r="6" spans="1:167" ht="15.6" hidden="1" x14ac:dyDescent="0.3">
      <c r="A6" s="81"/>
      <c r="B6" s="81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81"/>
      <c r="B7" s="81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81"/>
      <c r="B8" s="8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81"/>
      <c r="B9" s="81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81"/>
      <c r="B10" s="81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81"/>
      <c r="B11" s="81"/>
      <c r="C11" s="83" t="s">
        <v>60</v>
      </c>
      <c r="D11" s="84" t="s">
        <v>2</v>
      </c>
      <c r="E11" s="84" t="s">
        <v>3</v>
      </c>
      <c r="F11" s="83" t="s">
        <v>83</v>
      </c>
      <c r="G11" s="84" t="s">
        <v>3</v>
      </c>
      <c r="H11" s="84" t="s">
        <v>9</v>
      </c>
      <c r="I11" s="84" t="s">
        <v>61</v>
      </c>
      <c r="J11" s="84" t="s">
        <v>10</v>
      </c>
      <c r="K11" s="84" t="s">
        <v>11</v>
      </c>
      <c r="L11" s="93" t="s">
        <v>62</v>
      </c>
      <c r="M11" s="94"/>
      <c r="N11" s="94"/>
      <c r="O11" s="132" t="s">
        <v>63</v>
      </c>
      <c r="P11" s="132"/>
      <c r="Q11" s="132"/>
      <c r="R11" s="83" t="s">
        <v>64</v>
      </c>
      <c r="S11" s="84"/>
      <c r="T11" s="84"/>
      <c r="U11" s="86" t="s">
        <v>816</v>
      </c>
      <c r="V11" s="87"/>
      <c r="W11" s="83"/>
      <c r="X11" s="84" t="s">
        <v>818</v>
      </c>
      <c r="Y11" s="84"/>
      <c r="Z11" s="84"/>
      <c r="AA11" s="84" t="s">
        <v>65</v>
      </c>
      <c r="AB11" s="84"/>
      <c r="AC11" s="84"/>
      <c r="AD11" s="84" t="s">
        <v>66</v>
      </c>
      <c r="AE11" s="84"/>
      <c r="AF11" s="84"/>
      <c r="AG11" s="84" t="s">
        <v>67</v>
      </c>
      <c r="AH11" s="84"/>
      <c r="AI11" s="84"/>
      <c r="AJ11" s="84" t="s">
        <v>68</v>
      </c>
      <c r="AK11" s="84"/>
      <c r="AL11" s="84"/>
      <c r="AM11" s="132" t="s">
        <v>69</v>
      </c>
      <c r="AN11" s="132"/>
      <c r="AO11" s="132"/>
      <c r="AP11" s="130" t="s">
        <v>70</v>
      </c>
      <c r="AQ11" s="130"/>
      <c r="AR11" s="130"/>
      <c r="AS11" s="132" t="s">
        <v>71</v>
      </c>
      <c r="AT11" s="132"/>
      <c r="AU11" s="132"/>
      <c r="AV11" s="132" t="s">
        <v>72</v>
      </c>
      <c r="AW11" s="132"/>
      <c r="AX11" s="132"/>
      <c r="AY11" s="132" t="s">
        <v>84</v>
      </c>
      <c r="AZ11" s="132"/>
      <c r="BA11" s="132"/>
      <c r="BB11" s="132" t="s">
        <v>73</v>
      </c>
      <c r="BC11" s="132"/>
      <c r="BD11" s="132"/>
      <c r="BE11" s="132" t="s">
        <v>848</v>
      </c>
      <c r="BF11" s="132"/>
      <c r="BG11" s="132"/>
      <c r="BH11" s="132" t="s">
        <v>74</v>
      </c>
      <c r="BI11" s="132"/>
      <c r="BJ11" s="132"/>
      <c r="BK11" s="119" t="s">
        <v>338</v>
      </c>
      <c r="BL11" s="119"/>
      <c r="BM11" s="120"/>
      <c r="BN11" s="118" t="s">
        <v>339</v>
      </c>
      <c r="BO11" s="119"/>
      <c r="BP11" s="120"/>
      <c r="BQ11" s="130" t="s">
        <v>340</v>
      </c>
      <c r="BR11" s="130"/>
      <c r="BS11" s="130"/>
      <c r="BT11" s="130" t="s">
        <v>341</v>
      </c>
      <c r="BU11" s="130"/>
      <c r="BV11" s="130"/>
      <c r="BW11" s="130" t="s">
        <v>1079</v>
      </c>
      <c r="BX11" s="130"/>
      <c r="BY11" s="118"/>
      <c r="BZ11" s="130" t="s">
        <v>75</v>
      </c>
      <c r="CA11" s="130"/>
      <c r="CB11" s="130"/>
      <c r="CC11" s="130" t="s">
        <v>85</v>
      </c>
      <c r="CD11" s="130"/>
      <c r="CE11" s="130"/>
      <c r="CF11" s="130" t="s">
        <v>76</v>
      </c>
      <c r="CG11" s="130"/>
      <c r="CH11" s="130"/>
      <c r="CI11" s="130" t="s">
        <v>77</v>
      </c>
      <c r="CJ11" s="130"/>
      <c r="CK11" s="130"/>
      <c r="CL11" s="130" t="s">
        <v>78</v>
      </c>
      <c r="CM11" s="130"/>
      <c r="CN11" s="130"/>
      <c r="CO11" s="130" t="s">
        <v>79</v>
      </c>
      <c r="CP11" s="130"/>
      <c r="CQ11" s="130"/>
      <c r="CR11" s="130" t="s">
        <v>80</v>
      </c>
      <c r="CS11" s="130"/>
      <c r="CT11" s="130"/>
      <c r="CU11" s="130" t="s">
        <v>81</v>
      </c>
      <c r="CV11" s="130"/>
      <c r="CW11" s="130"/>
      <c r="CX11" s="118" t="s">
        <v>82</v>
      </c>
      <c r="CY11" s="119"/>
      <c r="CZ11" s="120"/>
      <c r="DA11" s="118" t="s">
        <v>86</v>
      </c>
      <c r="DB11" s="119"/>
      <c r="DC11" s="120"/>
      <c r="DD11" s="118" t="s">
        <v>323</v>
      </c>
      <c r="DE11" s="119"/>
      <c r="DF11" s="120"/>
      <c r="DG11" s="118" t="s">
        <v>324</v>
      </c>
      <c r="DH11" s="119"/>
      <c r="DI11" s="120"/>
      <c r="DJ11" s="118" t="s">
        <v>325</v>
      </c>
      <c r="DK11" s="119"/>
      <c r="DL11" s="120"/>
      <c r="DM11" s="118" t="s">
        <v>326</v>
      </c>
      <c r="DN11" s="119"/>
      <c r="DO11" s="120"/>
      <c r="DP11" s="118" t="s">
        <v>327</v>
      </c>
      <c r="DQ11" s="119"/>
      <c r="DR11" s="120"/>
      <c r="DS11" s="118" t="s">
        <v>328</v>
      </c>
      <c r="DT11" s="119"/>
      <c r="DU11" s="120"/>
      <c r="DV11" s="130" t="s">
        <v>329</v>
      </c>
      <c r="DW11" s="130"/>
      <c r="DX11" s="130"/>
      <c r="DY11" s="130" t="s">
        <v>330</v>
      </c>
      <c r="DZ11" s="130"/>
      <c r="EA11" s="130"/>
      <c r="EB11" s="130" t="s">
        <v>331</v>
      </c>
      <c r="EC11" s="130"/>
      <c r="ED11" s="130"/>
      <c r="EE11" s="130" t="s">
        <v>332</v>
      </c>
      <c r="EF11" s="130"/>
      <c r="EG11" s="130"/>
      <c r="EH11" s="141" t="s">
        <v>333</v>
      </c>
      <c r="EI11" s="142"/>
      <c r="EJ11" s="143"/>
      <c r="EK11" s="141" t="s">
        <v>334</v>
      </c>
      <c r="EL11" s="142"/>
      <c r="EM11" s="143"/>
      <c r="EN11" s="141" t="s">
        <v>335</v>
      </c>
      <c r="EO11" s="142"/>
      <c r="EP11" s="143"/>
      <c r="EQ11" s="141" t="s">
        <v>336</v>
      </c>
      <c r="ER11" s="142"/>
      <c r="ES11" s="143"/>
      <c r="ET11" s="141" t="s">
        <v>337</v>
      </c>
      <c r="EU11" s="142"/>
      <c r="EV11" s="143"/>
      <c r="EW11" s="130" t="s">
        <v>318</v>
      </c>
      <c r="EX11" s="130"/>
      <c r="EY11" s="130"/>
      <c r="EZ11" s="130" t="s">
        <v>319</v>
      </c>
      <c r="FA11" s="130"/>
      <c r="FB11" s="130"/>
      <c r="FC11" s="130" t="s">
        <v>320</v>
      </c>
      <c r="FD11" s="130"/>
      <c r="FE11" s="130"/>
      <c r="FF11" s="130" t="s">
        <v>321</v>
      </c>
      <c r="FG11" s="130"/>
      <c r="FH11" s="130"/>
      <c r="FI11" s="130" t="s">
        <v>322</v>
      </c>
      <c r="FJ11" s="130"/>
      <c r="FK11" s="130"/>
    </row>
    <row r="12" spans="1:167" ht="70.5" customHeight="1" thickBot="1" x14ac:dyDescent="0.35">
      <c r="A12" s="81"/>
      <c r="B12" s="81"/>
      <c r="C12" s="150" t="s">
        <v>802</v>
      </c>
      <c r="D12" s="155"/>
      <c r="E12" s="152"/>
      <c r="F12" s="151" t="s">
        <v>806</v>
      </c>
      <c r="G12" s="151"/>
      <c r="H12" s="152"/>
      <c r="I12" s="150" t="s">
        <v>810</v>
      </c>
      <c r="J12" s="151"/>
      <c r="K12" s="152"/>
      <c r="L12" s="150" t="s">
        <v>812</v>
      </c>
      <c r="M12" s="151"/>
      <c r="N12" s="152"/>
      <c r="O12" s="150" t="s">
        <v>813</v>
      </c>
      <c r="P12" s="151"/>
      <c r="Q12" s="152"/>
      <c r="R12" s="144" t="s">
        <v>815</v>
      </c>
      <c r="S12" s="145"/>
      <c r="T12" s="146"/>
      <c r="U12" s="144" t="s">
        <v>817</v>
      </c>
      <c r="V12" s="145"/>
      <c r="W12" s="146"/>
      <c r="X12" s="144" t="s">
        <v>819</v>
      </c>
      <c r="Y12" s="145"/>
      <c r="Z12" s="146"/>
      <c r="AA12" s="144" t="s">
        <v>820</v>
      </c>
      <c r="AB12" s="145"/>
      <c r="AC12" s="146"/>
      <c r="AD12" s="144" t="s">
        <v>823</v>
      </c>
      <c r="AE12" s="145"/>
      <c r="AF12" s="146"/>
      <c r="AG12" s="144" t="s">
        <v>824</v>
      </c>
      <c r="AH12" s="145"/>
      <c r="AI12" s="146"/>
      <c r="AJ12" s="144" t="s">
        <v>827</v>
      </c>
      <c r="AK12" s="145"/>
      <c r="AL12" s="146"/>
      <c r="AM12" s="144" t="s">
        <v>831</v>
      </c>
      <c r="AN12" s="145"/>
      <c r="AO12" s="146"/>
      <c r="AP12" s="144" t="s">
        <v>835</v>
      </c>
      <c r="AQ12" s="145"/>
      <c r="AR12" s="146"/>
      <c r="AS12" s="144" t="s">
        <v>836</v>
      </c>
      <c r="AT12" s="145"/>
      <c r="AU12" s="146"/>
      <c r="AV12" s="144" t="s">
        <v>837</v>
      </c>
      <c r="AW12" s="145"/>
      <c r="AX12" s="146"/>
      <c r="AY12" s="144" t="s">
        <v>839</v>
      </c>
      <c r="AZ12" s="145"/>
      <c r="BA12" s="146"/>
      <c r="BB12" s="144" t="s">
        <v>841</v>
      </c>
      <c r="BC12" s="145"/>
      <c r="BD12" s="146"/>
      <c r="BE12" s="144" t="s">
        <v>845</v>
      </c>
      <c r="BF12" s="145"/>
      <c r="BG12" s="146"/>
      <c r="BH12" s="150" t="s">
        <v>270</v>
      </c>
      <c r="BI12" s="151"/>
      <c r="BJ12" s="152"/>
      <c r="BK12" s="144" t="s">
        <v>850</v>
      </c>
      <c r="BL12" s="145"/>
      <c r="BM12" s="146"/>
      <c r="BN12" s="144" t="s">
        <v>851</v>
      </c>
      <c r="BO12" s="145"/>
      <c r="BP12" s="146"/>
      <c r="BQ12" s="144" t="s">
        <v>855</v>
      </c>
      <c r="BR12" s="145"/>
      <c r="BS12" s="146"/>
      <c r="BT12" s="144" t="s">
        <v>856</v>
      </c>
      <c r="BU12" s="145"/>
      <c r="BV12" s="146"/>
      <c r="BW12" s="144" t="s">
        <v>857</v>
      </c>
      <c r="BX12" s="145"/>
      <c r="BY12" s="146"/>
      <c r="BZ12" s="144" t="s">
        <v>274</v>
      </c>
      <c r="CA12" s="145"/>
      <c r="CB12" s="146"/>
      <c r="CC12" s="144" t="s">
        <v>858</v>
      </c>
      <c r="CD12" s="145"/>
      <c r="CE12" s="146"/>
      <c r="CF12" s="144" t="s">
        <v>859</v>
      </c>
      <c r="CG12" s="145"/>
      <c r="CH12" s="146"/>
      <c r="CI12" s="144" t="s">
        <v>861</v>
      </c>
      <c r="CJ12" s="145"/>
      <c r="CK12" s="146"/>
      <c r="CL12" s="144" t="s">
        <v>862</v>
      </c>
      <c r="CM12" s="145"/>
      <c r="CN12" s="146"/>
      <c r="CO12" s="144" t="s">
        <v>865</v>
      </c>
      <c r="CP12" s="145"/>
      <c r="CQ12" s="146"/>
      <c r="CR12" s="144" t="s">
        <v>866</v>
      </c>
      <c r="CS12" s="145"/>
      <c r="CT12" s="146"/>
      <c r="CU12" s="144" t="s">
        <v>869</v>
      </c>
      <c r="CV12" s="145"/>
      <c r="CW12" s="146"/>
      <c r="CX12" s="144" t="s">
        <v>870</v>
      </c>
      <c r="CY12" s="145"/>
      <c r="CZ12" s="146"/>
      <c r="DA12" s="144" t="s">
        <v>428</v>
      </c>
      <c r="DB12" s="145"/>
      <c r="DC12" s="146"/>
      <c r="DD12" s="144" t="s">
        <v>872</v>
      </c>
      <c r="DE12" s="145"/>
      <c r="DF12" s="146"/>
      <c r="DG12" s="144" t="s">
        <v>873</v>
      </c>
      <c r="DH12" s="145"/>
      <c r="DI12" s="146"/>
      <c r="DJ12" s="144" t="s">
        <v>877</v>
      </c>
      <c r="DK12" s="145"/>
      <c r="DL12" s="146"/>
      <c r="DM12" s="144" t="s">
        <v>879</v>
      </c>
      <c r="DN12" s="145"/>
      <c r="DO12" s="146"/>
      <c r="DP12" s="144" t="s">
        <v>880</v>
      </c>
      <c r="DQ12" s="145"/>
      <c r="DR12" s="146"/>
      <c r="DS12" s="144" t="s">
        <v>882</v>
      </c>
      <c r="DT12" s="145"/>
      <c r="DU12" s="146"/>
      <c r="DV12" s="144" t="s">
        <v>883</v>
      </c>
      <c r="DW12" s="145"/>
      <c r="DX12" s="146"/>
      <c r="DY12" s="144" t="s">
        <v>884</v>
      </c>
      <c r="DZ12" s="145"/>
      <c r="EA12" s="146"/>
      <c r="EB12" s="144" t="s">
        <v>886</v>
      </c>
      <c r="EC12" s="145"/>
      <c r="ED12" s="146"/>
      <c r="EE12" s="144" t="s">
        <v>889</v>
      </c>
      <c r="EF12" s="145"/>
      <c r="EG12" s="146"/>
      <c r="EH12" s="144" t="s">
        <v>893</v>
      </c>
      <c r="EI12" s="145"/>
      <c r="EJ12" s="146"/>
      <c r="EK12" s="144" t="s">
        <v>895</v>
      </c>
      <c r="EL12" s="145"/>
      <c r="EM12" s="146"/>
      <c r="EN12" s="144" t="s">
        <v>447</v>
      </c>
      <c r="EO12" s="145"/>
      <c r="EP12" s="146"/>
      <c r="EQ12" s="144" t="s">
        <v>900</v>
      </c>
      <c r="ER12" s="145"/>
      <c r="ES12" s="146"/>
      <c r="ET12" s="144" t="s">
        <v>901</v>
      </c>
      <c r="EU12" s="145"/>
      <c r="EV12" s="146"/>
      <c r="EW12" s="144" t="s">
        <v>903</v>
      </c>
      <c r="EX12" s="145"/>
      <c r="EY12" s="146"/>
      <c r="EZ12" s="144" t="s">
        <v>904</v>
      </c>
      <c r="FA12" s="145"/>
      <c r="FB12" s="146"/>
      <c r="FC12" s="144" t="s">
        <v>906</v>
      </c>
      <c r="FD12" s="145"/>
      <c r="FE12" s="146"/>
      <c r="FF12" s="144" t="s">
        <v>907</v>
      </c>
      <c r="FG12" s="145"/>
      <c r="FH12" s="146"/>
      <c r="FI12" s="144" t="s">
        <v>910</v>
      </c>
      <c r="FJ12" s="145"/>
      <c r="FK12" s="146"/>
    </row>
    <row r="13" spans="1:167" ht="144.75" customHeight="1" thickBot="1" x14ac:dyDescent="0.35">
      <c r="A13" s="81"/>
      <c r="B13" s="81"/>
      <c r="C13" s="56" t="s">
        <v>803</v>
      </c>
      <c r="D13" s="57" t="s">
        <v>804</v>
      </c>
      <c r="E13" s="58" t="s">
        <v>805</v>
      </c>
      <c r="F13" s="59" t="s">
        <v>807</v>
      </c>
      <c r="G13" s="59" t="s">
        <v>808</v>
      </c>
      <c r="H13" s="58" t="s">
        <v>809</v>
      </c>
      <c r="I13" s="60" t="s">
        <v>242</v>
      </c>
      <c r="J13" s="59" t="s">
        <v>243</v>
      </c>
      <c r="K13" s="58" t="s">
        <v>811</v>
      </c>
      <c r="L13" s="60" t="s">
        <v>245</v>
      </c>
      <c r="M13" s="59" t="s">
        <v>246</v>
      </c>
      <c r="N13" s="58" t="s">
        <v>213</v>
      </c>
      <c r="O13" s="60" t="s">
        <v>244</v>
      </c>
      <c r="P13" s="59" t="s">
        <v>158</v>
      </c>
      <c r="Q13" s="58" t="s">
        <v>814</v>
      </c>
      <c r="R13" s="61" t="s">
        <v>249</v>
      </c>
      <c r="S13" s="62" t="s">
        <v>166</v>
      </c>
      <c r="T13" s="63" t="s">
        <v>250</v>
      </c>
      <c r="U13" s="61" t="s">
        <v>252</v>
      </c>
      <c r="V13" s="62" t="s">
        <v>253</v>
      </c>
      <c r="W13" s="63" t="s">
        <v>254</v>
      </c>
      <c r="X13" s="61" t="s">
        <v>255</v>
      </c>
      <c r="Y13" s="62" t="s">
        <v>256</v>
      </c>
      <c r="Z13" s="63" t="s">
        <v>257</v>
      </c>
      <c r="AA13" s="61" t="s">
        <v>251</v>
      </c>
      <c r="AB13" s="62" t="s">
        <v>821</v>
      </c>
      <c r="AC13" s="63" t="s">
        <v>822</v>
      </c>
      <c r="AD13" s="61" t="s">
        <v>258</v>
      </c>
      <c r="AE13" s="62" t="s">
        <v>259</v>
      </c>
      <c r="AF13" s="63" t="s">
        <v>260</v>
      </c>
      <c r="AG13" s="61" t="s">
        <v>261</v>
      </c>
      <c r="AH13" s="62" t="s">
        <v>825</v>
      </c>
      <c r="AI13" s="63" t="s">
        <v>826</v>
      </c>
      <c r="AJ13" s="61" t="s">
        <v>828</v>
      </c>
      <c r="AK13" s="62" t="s">
        <v>829</v>
      </c>
      <c r="AL13" s="63" t="s">
        <v>830</v>
      </c>
      <c r="AM13" s="61" t="s">
        <v>832</v>
      </c>
      <c r="AN13" s="62" t="s">
        <v>833</v>
      </c>
      <c r="AO13" s="63" t="s">
        <v>834</v>
      </c>
      <c r="AP13" s="61" t="s">
        <v>262</v>
      </c>
      <c r="AQ13" s="62" t="s">
        <v>263</v>
      </c>
      <c r="AR13" s="63" t="s">
        <v>264</v>
      </c>
      <c r="AS13" s="61" t="s">
        <v>265</v>
      </c>
      <c r="AT13" s="62" t="s">
        <v>266</v>
      </c>
      <c r="AU13" s="63" t="s">
        <v>267</v>
      </c>
      <c r="AV13" s="61" t="s">
        <v>167</v>
      </c>
      <c r="AW13" s="62" t="s">
        <v>838</v>
      </c>
      <c r="AX13" s="63" t="s">
        <v>169</v>
      </c>
      <c r="AY13" s="61" t="s">
        <v>268</v>
      </c>
      <c r="AZ13" s="62" t="s">
        <v>269</v>
      </c>
      <c r="BA13" s="63" t="s">
        <v>840</v>
      </c>
      <c r="BB13" s="61" t="s">
        <v>842</v>
      </c>
      <c r="BC13" s="62" t="s">
        <v>843</v>
      </c>
      <c r="BD13" s="63" t="s">
        <v>844</v>
      </c>
      <c r="BE13" s="61" t="s">
        <v>846</v>
      </c>
      <c r="BF13" s="62" t="s">
        <v>847</v>
      </c>
      <c r="BG13" s="63" t="s">
        <v>849</v>
      </c>
      <c r="BH13" s="61" t="s">
        <v>271</v>
      </c>
      <c r="BI13" s="62" t="s">
        <v>272</v>
      </c>
      <c r="BJ13" s="63" t="s">
        <v>273</v>
      </c>
      <c r="BK13" s="61" t="s">
        <v>414</v>
      </c>
      <c r="BL13" s="62" t="s">
        <v>399</v>
      </c>
      <c r="BM13" s="63" t="s">
        <v>398</v>
      </c>
      <c r="BN13" s="61" t="s">
        <v>852</v>
      </c>
      <c r="BO13" s="62" t="s">
        <v>853</v>
      </c>
      <c r="BP13" s="63" t="s">
        <v>854</v>
      </c>
      <c r="BQ13" s="61" t="s">
        <v>384</v>
      </c>
      <c r="BR13" s="62" t="s">
        <v>416</v>
      </c>
      <c r="BS13" s="63" t="s">
        <v>415</v>
      </c>
      <c r="BT13" s="61" t="s">
        <v>417</v>
      </c>
      <c r="BU13" s="62" t="s">
        <v>418</v>
      </c>
      <c r="BV13" s="63" t="s">
        <v>164</v>
      </c>
      <c r="BW13" s="61" t="s">
        <v>419</v>
      </c>
      <c r="BX13" s="62" t="s">
        <v>420</v>
      </c>
      <c r="BY13" s="63" t="s">
        <v>421</v>
      </c>
      <c r="BZ13" s="61" t="s">
        <v>225</v>
      </c>
      <c r="CA13" s="62" t="s">
        <v>275</v>
      </c>
      <c r="CB13" s="63" t="s">
        <v>227</v>
      </c>
      <c r="CC13" s="61" t="s">
        <v>276</v>
      </c>
      <c r="CD13" s="62" t="s">
        <v>277</v>
      </c>
      <c r="CE13" s="63" t="s">
        <v>278</v>
      </c>
      <c r="CF13" s="61" t="s">
        <v>279</v>
      </c>
      <c r="CG13" s="62" t="s">
        <v>280</v>
      </c>
      <c r="CH13" s="63" t="s">
        <v>860</v>
      </c>
      <c r="CI13" s="61" t="s">
        <v>147</v>
      </c>
      <c r="CJ13" s="62" t="s">
        <v>281</v>
      </c>
      <c r="CK13" s="63" t="s">
        <v>282</v>
      </c>
      <c r="CL13" s="61" t="s">
        <v>283</v>
      </c>
      <c r="CM13" s="62" t="s">
        <v>863</v>
      </c>
      <c r="CN13" s="63" t="s">
        <v>864</v>
      </c>
      <c r="CO13" s="61" t="s">
        <v>225</v>
      </c>
      <c r="CP13" s="62" t="s">
        <v>226</v>
      </c>
      <c r="CQ13" s="63" t="s">
        <v>183</v>
      </c>
      <c r="CR13" s="61" t="s">
        <v>867</v>
      </c>
      <c r="CS13" s="62" t="s">
        <v>697</v>
      </c>
      <c r="CT13" s="63" t="s">
        <v>868</v>
      </c>
      <c r="CU13" s="61" t="s">
        <v>422</v>
      </c>
      <c r="CV13" s="62" t="s">
        <v>423</v>
      </c>
      <c r="CW13" s="63" t="s">
        <v>424</v>
      </c>
      <c r="CX13" s="61" t="s">
        <v>425</v>
      </c>
      <c r="CY13" s="62" t="s">
        <v>426</v>
      </c>
      <c r="CZ13" s="63" t="s">
        <v>427</v>
      </c>
      <c r="DA13" s="61" t="s">
        <v>871</v>
      </c>
      <c r="DB13" s="62" t="s">
        <v>429</v>
      </c>
      <c r="DC13" s="63" t="s">
        <v>430</v>
      </c>
      <c r="DD13" s="64" t="s">
        <v>147</v>
      </c>
      <c r="DE13" s="65" t="s">
        <v>248</v>
      </c>
      <c r="DF13" s="65" t="s">
        <v>247</v>
      </c>
      <c r="DG13" s="64" t="s">
        <v>874</v>
      </c>
      <c r="DH13" s="65" t="s">
        <v>875</v>
      </c>
      <c r="DI13" s="65" t="s">
        <v>876</v>
      </c>
      <c r="DJ13" s="64" t="s">
        <v>431</v>
      </c>
      <c r="DK13" s="65" t="s">
        <v>432</v>
      </c>
      <c r="DL13" s="65" t="s">
        <v>878</v>
      </c>
      <c r="DM13" s="61" t="s">
        <v>433</v>
      </c>
      <c r="DN13" s="62" t="s">
        <v>434</v>
      </c>
      <c r="DO13" s="63" t="s">
        <v>435</v>
      </c>
      <c r="DP13" s="61" t="s">
        <v>433</v>
      </c>
      <c r="DQ13" s="62" t="s">
        <v>434</v>
      </c>
      <c r="DR13" s="63" t="s">
        <v>881</v>
      </c>
      <c r="DS13" s="61" t="s">
        <v>436</v>
      </c>
      <c r="DT13" s="62" t="s">
        <v>437</v>
      </c>
      <c r="DU13" s="63" t="s">
        <v>438</v>
      </c>
      <c r="DV13" s="61" t="s">
        <v>439</v>
      </c>
      <c r="DW13" s="62" t="s">
        <v>440</v>
      </c>
      <c r="DX13" s="63" t="s">
        <v>441</v>
      </c>
      <c r="DY13" s="61" t="s">
        <v>442</v>
      </c>
      <c r="DZ13" s="62" t="s">
        <v>443</v>
      </c>
      <c r="EA13" s="63" t="s">
        <v>885</v>
      </c>
      <c r="EB13" s="61" t="s">
        <v>1088</v>
      </c>
      <c r="EC13" s="62" t="s">
        <v>887</v>
      </c>
      <c r="ED13" s="63" t="s">
        <v>888</v>
      </c>
      <c r="EE13" s="61" t="s">
        <v>890</v>
      </c>
      <c r="EF13" s="62" t="s">
        <v>891</v>
      </c>
      <c r="EG13" s="63" t="s">
        <v>892</v>
      </c>
      <c r="EH13" s="61" t="s">
        <v>444</v>
      </c>
      <c r="EI13" s="62" t="s">
        <v>894</v>
      </c>
      <c r="EJ13" s="63" t="s">
        <v>222</v>
      </c>
      <c r="EK13" s="61" t="s">
        <v>445</v>
      </c>
      <c r="EL13" s="62" t="s">
        <v>896</v>
      </c>
      <c r="EM13" s="63" t="s">
        <v>897</v>
      </c>
      <c r="EN13" s="61" t="s">
        <v>898</v>
      </c>
      <c r="EO13" s="62" t="s">
        <v>899</v>
      </c>
      <c r="EP13" s="63" t="s">
        <v>448</v>
      </c>
      <c r="EQ13" s="61" t="s">
        <v>204</v>
      </c>
      <c r="ER13" s="62" t="s">
        <v>446</v>
      </c>
      <c r="ES13" s="63" t="s">
        <v>224</v>
      </c>
      <c r="ET13" s="61" t="s">
        <v>450</v>
      </c>
      <c r="EU13" s="62" t="s">
        <v>451</v>
      </c>
      <c r="EV13" s="63" t="s">
        <v>902</v>
      </c>
      <c r="EW13" s="61" t="s">
        <v>452</v>
      </c>
      <c r="EX13" s="62" t="s">
        <v>453</v>
      </c>
      <c r="EY13" s="63" t="s">
        <v>454</v>
      </c>
      <c r="EZ13" s="61" t="s">
        <v>1089</v>
      </c>
      <c r="FA13" s="62" t="s">
        <v>905</v>
      </c>
      <c r="FB13" s="63" t="s">
        <v>455</v>
      </c>
      <c r="FC13" s="61" t="s">
        <v>456</v>
      </c>
      <c r="FD13" s="62" t="s">
        <v>457</v>
      </c>
      <c r="FE13" s="63" t="s">
        <v>458</v>
      </c>
      <c r="FF13" s="61" t="s">
        <v>907</v>
      </c>
      <c r="FG13" s="62" t="s">
        <v>908</v>
      </c>
      <c r="FH13" s="63" t="s">
        <v>909</v>
      </c>
      <c r="FI13" s="61" t="s">
        <v>911</v>
      </c>
      <c r="FJ13" s="62" t="s">
        <v>912</v>
      </c>
      <c r="FK13" s="63" t="s">
        <v>913</v>
      </c>
    </row>
    <row r="14" spans="1:167" ht="15.6" x14ac:dyDescent="0.3">
      <c r="A14" s="2">
        <v>1</v>
      </c>
      <c r="B14" s="1" t="s">
        <v>1099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16"/>
      <c r="AW14" s="16">
        <v>1</v>
      </c>
      <c r="AX14" s="16"/>
      <c r="AY14" s="16"/>
      <c r="AZ14" s="16">
        <v>1</v>
      </c>
      <c r="BA14" s="16"/>
      <c r="BB14" s="16"/>
      <c r="BC14" s="16">
        <v>1</v>
      </c>
      <c r="BD14" s="16"/>
      <c r="BE14" s="16"/>
      <c r="BF14" s="16">
        <v>1</v>
      </c>
      <c r="BG14" s="16"/>
      <c r="BH14" s="16"/>
      <c r="BI14" s="16">
        <v>1</v>
      </c>
      <c r="BJ14" s="16"/>
      <c r="BK14" s="16"/>
      <c r="BL14" s="16"/>
      <c r="BM14" s="16">
        <v>1</v>
      </c>
      <c r="BN14" s="16"/>
      <c r="BO14" s="16"/>
      <c r="BP14" s="16">
        <v>1</v>
      </c>
      <c r="BQ14" s="16"/>
      <c r="BR14" s="16"/>
      <c r="BS14" s="16">
        <v>1</v>
      </c>
      <c r="BT14" s="16"/>
      <c r="BU14" s="16"/>
      <c r="BV14" s="16">
        <v>1</v>
      </c>
      <c r="BW14" s="16"/>
      <c r="BX14" s="16"/>
      <c r="BY14" s="16">
        <v>1</v>
      </c>
      <c r="BZ14" s="16"/>
      <c r="CA14" s="16">
        <v>1</v>
      </c>
      <c r="CB14" s="16"/>
      <c r="CC14" s="16"/>
      <c r="CD14" s="16">
        <v>1</v>
      </c>
      <c r="CE14" s="16"/>
      <c r="CF14" s="16"/>
      <c r="CG14" s="16">
        <v>1</v>
      </c>
      <c r="CH14" s="16"/>
      <c r="CI14" s="16"/>
      <c r="CJ14" s="16">
        <v>1</v>
      </c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>
        <v>1</v>
      </c>
      <c r="CZ14" s="16"/>
      <c r="DA14" s="16"/>
      <c r="DB14" s="16">
        <v>1</v>
      </c>
      <c r="DC14" s="16"/>
      <c r="DD14" s="16"/>
      <c r="DE14" s="16">
        <v>1</v>
      </c>
      <c r="DF14" s="16"/>
      <c r="DG14" s="16"/>
      <c r="DH14" s="16">
        <v>1</v>
      </c>
      <c r="DI14" s="16"/>
      <c r="DJ14" s="16"/>
      <c r="DK14" s="16">
        <v>1</v>
      </c>
      <c r="DL14" s="16"/>
      <c r="DM14" s="16"/>
      <c r="DN14" s="16">
        <v>1</v>
      </c>
      <c r="DO14" s="16"/>
      <c r="DP14" s="16"/>
      <c r="DQ14" s="16">
        <v>1</v>
      </c>
      <c r="DR14" s="16"/>
      <c r="DS14" s="16"/>
      <c r="DT14" s="16">
        <v>1</v>
      </c>
      <c r="DU14" s="16"/>
      <c r="DV14" s="16"/>
      <c r="DW14" s="16">
        <v>1</v>
      </c>
      <c r="DX14" s="16"/>
      <c r="DY14" s="16"/>
      <c r="DZ14" s="16">
        <v>1</v>
      </c>
      <c r="EA14" s="16"/>
      <c r="EB14" s="16"/>
      <c r="EC14" s="16">
        <v>1</v>
      </c>
      <c r="ED14" s="16"/>
      <c r="EE14" s="16"/>
      <c r="EF14" s="16">
        <v>1</v>
      </c>
      <c r="EG14" s="16"/>
      <c r="EH14" s="16"/>
      <c r="EI14" s="16">
        <v>1</v>
      </c>
      <c r="EJ14" s="16"/>
      <c r="EK14" s="16"/>
      <c r="EL14" s="16">
        <v>1</v>
      </c>
      <c r="EM14" s="16"/>
      <c r="EN14" s="16"/>
      <c r="EO14" s="16">
        <v>1</v>
      </c>
      <c r="EP14" s="16"/>
      <c r="EQ14" s="16"/>
      <c r="ER14" s="16">
        <v>1</v>
      </c>
      <c r="ES14" s="16"/>
      <c r="ET14" s="16"/>
      <c r="EU14" s="16">
        <v>1</v>
      </c>
      <c r="EV14" s="16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6" x14ac:dyDescent="0.3">
      <c r="A15" s="2">
        <v>2</v>
      </c>
      <c r="B15" s="1" t="s">
        <v>1093</v>
      </c>
      <c r="C15" s="9">
        <v>1</v>
      </c>
      <c r="D15" s="9"/>
      <c r="E15" s="9"/>
      <c r="F15" s="72">
        <v>1</v>
      </c>
      <c r="G15" s="72"/>
      <c r="H15" s="72"/>
      <c r="I15" s="72">
        <v>1</v>
      </c>
      <c r="J15" s="72"/>
      <c r="K15" s="72"/>
      <c r="L15" s="72">
        <v>1</v>
      </c>
      <c r="M15" s="72"/>
      <c r="N15" s="72"/>
      <c r="O15" s="72">
        <v>1</v>
      </c>
      <c r="P15" s="72"/>
      <c r="Q15" s="72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6" x14ac:dyDescent="0.3">
      <c r="A16" s="2">
        <v>3</v>
      </c>
      <c r="B16" s="1" t="s">
        <v>1094</v>
      </c>
      <c r="C16" s="9">
        <v>1</v>
      </c>
      <c r="D16" s="9"/>
      <c r="E16" s="9"/>
      <c r="F16" s="72">
        <v>1</v>
      </c>
      <c r="G16" s="72"/>
      <c r="H16" s="72"/>
      <c r="I16" s="72">
        <v>1</v>
      </c>
      <c r="J16" s="72"/>
      <c r="K16" s="72"/>
      <c r="L16" s="72">
        <v>1</v>
      </c>
      <c r="M16" s="72"/>
      <c r="N16" s="72"/>
      <c r="O16" s="72">
        <v>1</v>
      </c>
      <c r="P16" s="72"/>
      <c r="Q16" s="72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6" x14ac:dyDescent="0.3">
      <c r="A17" s="2">
        <v>4</v>
      </c>
      <c r="B17" s="1" t="s">
        <v>1095</v>
      </c>
      <c r="C17" s="9"/>
      <c r="D17" s="9">
        <v>1</v>
      </c>
      <c r="E17" s="9"/>
      <c r="F17" s="72"/>
      <c r="G17" s="72">
        <v>1</v>
      </c>
      <c r="H17" s="72"/>
      <c r="I17" s="72"/>
      <c r="J17" s="72">
        <v>1</v>
      </c>
      <c r="K17" s="72"/>
      <c r="L17" s="72"/>
      <c r="M17" s="72">
        <v>1</v>
      </c>
      <c r="N17" s="72"/>
      <c r="O17" s="72"/>
      <c r="P17" s="72">
        <v>1</v>
      </c>
      <c r="Q17" s="72"/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</row>
    <row r="18" spans="1:167" ht="15.6" x14ac:dyDescent="0.3">
      <c r="A18" s="2">
        <v>5</v>
      </c>
      <c r="B18" s="1" t="s">
        <v>1096</v>
      </c>
      <c r="C18" s="9"/>
      <c r="D18" s="9">
        <v>1</v>
      </c>
      <c r="E18" s="9"/>
      <c r="F18" s="72"/>
      <c r="G18" s="72">
        <v>1</v>
      </c>
      <c r="H18" s="72"/>
      <c r="I18" s="72"/>
      <c r="J18" s="72">
        <v>1</v>
      </c>
      <c r="K18" s="72"/>
      <c r="L18" s="72"/>
      <c r="M18" s="72">
        <v>1</v>
      </c>
      <c r="N18" s="72"/>
      <c r="O18" s="72"/>
      <c r="P18" s="72">
        <v>1</v>
      </c>
      <c r="Q18" s="72"/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x14ac:dyDescent="0.3">
      <c r="A19" s="74" t="s">
        <v>136</v>
      </c>
      <c r="B19" s="75"/>
      <c r="C19" s="3">
        <f t="shared" ref="C19:AH19" si="0">SUM(C14:C18)</f>
        <v>2</v>
      </c>
      <c r="D19" s="3">
        <f t="shared" si="0"/>
        <v>2</v>
      </c>
      <c r="E19" s="3">
        <f t="shared" si="0"/>
        <v>1</v>
      </c>
      <c r="F19" s="3">
        <f t="shared" si="0"/>
        <v>2</v>
      </c>
      <c r="G19" s="3">
        <f t="shared" si="0"/>
        <v>2</v>
      </c>
      <c r="H19" s="3">
        <f t="shared" si="0"/>
        <v>1</v>
      </c>
      <c r="I19" s="3">
        <f t="shared" si="0"/>
        <v>2</v>
      </c>
      <c r="J19" s="3">
        <f t="shared" si="0"/>
        <v>2</v>
      </c>
      <c r="K19" s="3">
        <f t="shared" si="0"/>
        <v>1</v>
      </c>
      <c r="L19" s="3">
        <f t="shared" si="0"/>
        <v>2</v>
      </c>
      <c r="M19" s="3">
        <f t="shared" si="0"/>
        <v>2</v>
      </c>
      <c r="N19" s="3">
        <f t="shared" si="0"/>
        <v>1</v>
      </c>
      <c r="O19" s="3">
        <f t="shared" si="0"/>
        <v>2</v>
      </c>
      <c r="P19" s="3">
        <f t="shared" si="0"/>
        <v>2</v>
      </c>
      <c r="Q19" s="3">
        <f t="shared" si="0"/>
        <v>1</v>
      </c>
      <c r="R19" s="3">
        <f t="shared" si="0"/>
        <v>2</v>
      </c>
      <c r="S19" s="3">
        <f t="shared" si="0"/>
        <v>1</v>
      </c>
      <c r="T19" s="3">
        <f t="shared" si="0"/>
        <v>2</v>
      </c>
      <c r="U19" s="3">
        <f t="shared" si="0"/>
        <v>2</v>
      </c>
      <c r="V19" s="3">
        <f t="shared" si="0"/>
        <v>1</v>
      </c>
      <c r="W19" s="3">
        <f t="shared" si="0"/>
        <v>2</v>
      </c>
      <c r="X19" s="3">
        <f t="shared" si="0"/>
        <v>2</v>
      </c>
      <c r="Y19" s="3">
        <f t="shared" si="0"/>
        <v>1</v>
      </c>
      <c r="Z19" s="3">
        <f t="shared" si="0"/>
        <v>2</v>
      </c>
      <c r="AA19" s="3">
        <f t="shared" si="0"/>
        <v>2</v>
      </c>
      <c r="AB19" s="3">
        <f t="shared" si="0"/>
        <v>1</v>
      </c>
      <c r="AC19" s="3">
        <f t="shared" si="0"/>
        <v>2</v>
      </c>
      <c r="AD19" s="3">
        <f t="shared" si="0"/>
        <v>2</v>
      </c>
      <c r="AE19" s="3">
        <f t="shared" si="0"/>
        <v>1</v>
      </c>
      <c r="AF19" s="3">
        <f t="shared" si="0"/>
        <v>2</v>
      </c>
      <c r="AG19" s="3">
        <f t="shared" si="0"/>
        <v>2</v>
      </c>
      <c r="AH19" s="3">
        <f t="shared" si="0"/>
        <v>1</v>
      </c>
      <c r="AI19" s="3">
        <f t="shared" ref="AI19:BN19" si="1">SUM(AI14:AI18)</f>
        <v>2</v>
      </c>
      <c r="AJ19" s="3">
        <f t="shared" si="1"/>
        <v>2</v>
      </c>
      <c r="AK19" s="3">
        <f t="shared" si="1"/>
        <v>1</v>
      </c>
      <c r="AL19" s="3">
        <f t="shared" si="1"/>
        <v>2</v>
      </c>
      <c r="AM19" s="3">
        <f t="shared" si="1"/>
        <v>2</v>
      </c>
      <c r="AN19" s="3">
        <f t="shared" si="1"/>
        <v>3</v>
      </c>
      <c r="AO19" s="3">
        <f t="shared" si="1"/>
        <v>0</v>
      </c>
      <c r="AP19" s="3">
        <f t="shared" si="1"/>
        <v>2</v>
      </c>
      <c r="AQ19" s="3">
        <f t="shared" si="1"/>
        <v>1</v>
      </c>
      <c r="AR19" s="3">
        <f t="shared" si="1"/>
        <v>2</v>
      </c>
      <c r="AS19" s="3">
        <f t="shared" si="1"/>
        <v>0</v>
      </c>
      <c r="AT19" s="3">
        <f t="shared" si="1"/>
        <v>5</v>
      </c>
      <c r="AU19" s="3">
        <f t="shared" si="1"/>
        <v>0</v>
      </c>
      <c r="AV19" s="3">
        <f t="shared" si="1"/>
        <v>2</v>
      </c>
      <c r="AW19" s="3">
        <f t="shared" si="1"/>
        <v>2</v>
      </c>
      <c r="AX19" s="3">
        <f t="shared" si="1"/>
        <v>1</v>
      </c>
      <c r="AY19" s="3">
        <f t="shared" si="1"/>
        <v>2</v>
      </c>
      <c r="AZ19" s="3">
        <f t="shared" si="1"/>
        <v>2</v>
      </c>
      <c r="BA19" s="3">
        <f t="shared" si="1"/>
        <v>1</v>
      </c>
      <c r="BB19" s="3">
        <f t="shared" si="1"/>
        <v>2</v>
      </c>
      <c r="BC19" s="3">
        <f t="shared" si="1"/>
        <v>2</v>
      </c>
      <c r="BD19" s="3">
        <f t="shared" si="1"/>
        <v>1</v>
      </c>
      <c r="BE19" s="3">
        <f t="shared" si="1"/>
        <v>2</v>
      </c>
      <c r="BF19" s="3">
        <f t="shared" si="1"/>
        <v>2</v>
      </c>
      <c r="BG19" s="3">
        <f t="shared" si="1"/>
        <v>1</v>
      </c>
      <c r="BH19" s="3">
        <f t="shared" si="1"/>
        <v>2</v>
      </c>
      <c r="BI19" s="3">
        <f t="shared" si="1"/>
        <v>2</v>
      </c>
      <c r="BJ19" s="3">
        <f t="shared" si="1"/>
        <v>1</v>
      </c>
      <c r="BK19" s="3">
        <f t="shared" si="1"/>
        <v>1</v>
      </c>
      <c r="BL19" s="3">
        <f t="shared" si="1"/>
        <v>2</v>
      </c>
      <c r="BM19" s="3">
        <f t="shared" si="1"/>
        <v>2</v>
      </c>
      <c r="BN19" s="3">
        <f t="shared" si="1"/>
        <v>1</v>
      </c>
      <c r="BO19" s="3">
        <f t="shared" ref="BO19:CT19" si="2">SUM(BO14:BO18)</f>
        <v>2</v>
      </c>
      <c r="BP19" s="3">
        <f t="shared" si="2"/>
        <v>2</v>
      </c>
      <c r="BQ19" s="3">
        <f t="shared" si="2"/>
        <v>1</v>
      </c>
      <c r="BR19" s="3">
        <f t="shared" si="2"/>
        <v>2</v>
      </c>
      <c r="BS19" s="3">
        <f t="shared" si="2"/>
        <v>2</v>
      </c>
      <c r="BT19" s="3">
        <f t="shared" si="2"/>
        <v>1</v>
      </c>
      <c r="BU19" s="3">
        <f t="shared" si="2"/>
        <v>2</v>
      </c>
      <c r="BV19" s="3">
        <f t="shared" si="2"/>
        <v>2</v>
      </c>
      <c r="BW19" s="3">
        <f t="shared" si="2"/>
        <v>1</v>
      </c>
      <c r="BX19" s="3">
        <f t="shared" si="2"/>
        <v>2</v>
      </c>
      <c r="BY19" s="3">
        <f t="shared" si="2"/>
        <v>2</v>
      </c>
      <c r="BZ19" s="3">
        <f t="shared" si="2"/>
        <v>3</v>
      </c>
      <c r="CA19" s="3">
        <f t="shared" si="2"/>
        <v>2</v>
      </c>
      <c r="CB19" s="3">
        <f t="shared" si="2"/>
        <v>0</v>
      </c>
      <c r="CC19" s="3">
        <f t="shared" si="2"/>
        <v>3</v>
      </c>
      <c r="CD19" s="3">
        <f t="shared" si="2"/>
        <v>2</v>
      </c>
      <c r="CE19" s="3">
        <f t="shared" si="2"/>
        <v>0</v>
      </c>
      <c r="CF19" s="3">
        <f t="shared" si="2"/>
        <v>3</v>
      </c>
      <c r="CG19" s="3">
        <f t="shared" si="2"/>
        <v>2</v>
      </c>
      <c r="CH19" s="3">
        <f t="shared" si="2"/>
        <v>0</v>
      </c>
      <c r="CI19" s="3">
        <f t="shared" si="2"/>
        <v>3</v>
      </c>
      <c r="CJ19" s="3">
        <f t="shared" si="2"/>
        <v>2</v>
      </c>
      <c r="CK19" s="3">
        <f t="shared" si="2"/>
        <v>0</v>
      </c>
      <c r="CL19" s="3">
        <f t="shared" si="2"/>
        <v>3</v>
      </c>
      <c r="CM19" s="3">
        <f t="shared" si="2"/>
        <v>2</v>
      </c>
      <c r="CN19" s="3">
        <f t="shared" si="2"/>
        <v>0</v>
      </c>
      <c r="CO19" s="3">
        <f t="shared" si="2"/>
        <v>3</v>
      </c>
      <c r="CP19" s="3">
        <f t="shared" si="2"/>
        <v>2</v>
      </c>
      <c r="CQ19" s="3">
        <f t="shared" si="2"/>
        <v>0</v>
      </c>
      <c r="CR19" s="3">
        <f t="shared" si="2"/>
        <v>3</v>
      </c>
      <c r="CS19" s="3">
        <f t="shared" si="2"/>
        <v>2</v>
      </c>
      <c r="CT19" s="3">
        <f t="shared" si="2"/>
        <v>0</v>
      </c>
      <c r="CU19" s="3">
        <f t="shared" ref="CU19:DZ19" si="3">SUM(CU14:CU18)</f>
        <v>3</v>
      </c>
      <c r="CV19" s="3">
        <f t="shared" si="3"/>
        <v>2</v>
      </c>
      <c r="CW19" s="3">
        <f t="shared" si="3"/>
        <v>0</v>
      </c>
      <c r="CX19" s="3">
        <f t="shared" si="3"/>
        <v>3</v>
      </c>
      <c r="CY19" s="3">
        <f t="shared" si="3"/>
        <v>2</v>
      </c>
      <c r="CZ19" s="3">
        <f t="shared" si="3"/>
        <v>0</v>
      </c>
      <c r="DA19" s="3">
        <f t="shared" si="3"/>
        <v>3</v>
      </c>
      <c r="DB19" s="3">
        <f t="shared" si="3"/>
        <v>2</v>
      </c>
      <c r="DC19" s="3">
        <f t="shared" si="3"/>
        <v>0</v>
      </c>
      <c r="DD19" s="3">
        <f t="shared" si="3"/>
        <v>3</v>
      </c>
      <c r="DE19" s="3">
        <f t="shared" si="3"/>
        <v>2</v>
      </c>
      <c r="DF19" s="3">
        <f t="shared" si="3"/>
        <v>0</v>
      </c>
      <c r="DG19" s="3">
        <f t="shared" si="3"/>
        <v>3</v>
      </c>
      <c r="DH19" s="3">
        <f t="shared" si="3"/>
        <v>2</v>
      </c>
      <c r="DI19" s="3">
        <f t="shared" si="3"/>
        <v>0</v>
      </c>
      <c r="DJ19" s="3">
        <f t="shared" si="3"/>
        <v>3</v>
      </c>
      <c r="DK19" s="3">
        <f t="shared" si="3"/>
        <v>2</v>
      </c>
      <c r="DL19" s="3">
        <f t="shared" si="3"/>
        <v>0</v>
      </c>
      <c r="DM19" s="3">
        <f t="shared" si="3"/>
        <v>3</v>
      </c>
      <c r="DN19" s="3">
        <f t="shared" si="3"/>
        <v>2</v>
      </c>
      <c r="DO19" s="3">
        <f t="shared" si="3"/>
        <v>0</v>
      </c>
      <c r="DP19" s="3">
        <f t="shared" si="3"/>
        <v>3</v>
      </c>
      <c r="DQ19" s="3">
        <f t="shared" si="3"/>
        <v>2</v>
      </c>
      <c r="DR19" s="3">
        <f t="shared" si="3"/>
        <v>0</v>
      </c>
      <c r="DS19" s="3">
        <f t="shared" si="3"/>
        <v>3</v>
      </c>
      <c r="DT19" s="3">
        <f t="shared" si="3"/>
        <v>2</v>
      </c>
      <c r="DU19" s="3">
        <f t="shared" si="3"/>
        <v>0</v>
      </c>
      <c r="DV19" s="3">
        <f t="shared" si="3"/>
        <v>3</v>
      </c>
      <c r="DW19" s="3">
        <f t="shared" si="3"/>
        <v>2</v>
      </c>
      <c r="DX19" s="3">
        <f t="shared" si="3"/>
        <v>0</v>
      </c>
      <c r="DY19" s="3">
        <f t="shared" si="3"/>
        <v>3</v>
      </c>
      <c r="DZ19" s="3">
        <f t="shared" si="3"/>
        <v>2</v>
      </c>
      <c r="EA19" s="3">
        <f t="shared" ref="EA19:FF19" si="4">SUM(EA14:EA18)</f>
        <v>0</v>
      </c>
      <c r="EB19" s="3">
        <f t="shared" si="4"/>
        <v>3</v>
      </c>
      <c r="EC19" s="3">
        <f t="shared" si="4"/>
        <v>2</v>
      </c>
      <c r="ED19" s="3">
        <f t="shared" si="4"/>
        <v>0</v>
      </c>
      <c r="EE19" s="3">
        <f t="shared" si="4"/>
        <v>3</v>
      </c>
      <c r="EF19" s="3">
        <f t="shared" si="4"/>
        <v>2</v>
      </c>
      <c r="EG19" s="3">
        <f t="shared" si="4"/>
        <v>0</v>
      </c>
      <c r="EH19" s="3">
        <f t="shared" si="4"/>
        <v>3</v>
      </c>
      <c r="EI19" s="3">
        <f t="shared" si="4"/>
        <v>2</v>
      </c>
      <c r="EJ19" s="3">
        <f t="shared" si="4"/>
        <v>0</v>
      </c>
      <c r="EK19" s="3">
        <f t="shared" si="4"/>
        <v>3</v>
      </c>
      <c r="EL19" s="3">
        <f t="shared" si="4"/>
        <v>2</v>
      </c>
      <c r="EM19" s="3">
        <f t="shared" si="4"/>
        <v>0</v>
      </c>
      <c r="EN19" s="3">
        <f t="shared" si="4"/>
        <v>3</v>
      </c>
      <c r="EO19" s="3">
        <f t="shared" si="4"/>
        <v>2</v>
      </c>
      <c r="EP19" s="3">
        <f t="shared" si="4"/>
        <v>0</v>
      </c>
      <c r="EQ19" s="3">
        <f t="shared" si="4"/>
        <v>3</v>
      </c>
      <c r="ER19" s="3">
        <f t="shared" si="4"/>
        <v>2</v>
      </c>
      <c r="ES19" s="3">
        <f t="shared" si="4"/>
        <v>0</v>
      </c>
      <c r="ET19" s="3">
        <f t="shared" si="4"/>
        <v>3</v>
      </c>
      <c r="EU19" s="3">
        <f t="shared" si="4"/>
        <v>2</v>
      </c>
      <c r="EV19" s="3">
        <f t="shared" si="4"/>
        <v>0</v>
      </c>
      <c r="EW19" s="3">
        <f t="shared" si="4"/>
        <v>2</v>
      </c>
      <c r="EX19" s="3">
        <f t="shared" si="4"/>
        <v>2</v>
      </c>
      <c r="EY19" s="3">
        <f t="shared" si="4"/>
        <v>1</v>
      </c>
      <c r="EZ19" s="3">
        <f t="shared" si="4"/>
        <v>2</v>
      </c>
      <c r="FA19" s="3">
        <f t="shared" si="4"/>
        <v>2</v>
      </c>
      <c r="FB19" s="3">
        <f t="shared" si="4"/>
        <v>1</v>
      </c>
      <c r="FC19" s="3">
        <f t="shared" si="4"/>
        <v>2</v>
      </c>
      <c r="FD19" s="3">
        <f t="shared" si="4"/>
        <v>2</v>
      </c>
      <c r="FE19" s="3">
        <f t="shared" si="4"/>
        <v>1</v>
      </c>
      <c r="FF19" s="3">
        <f t="shared" si="4"/>
        <v>2</v>
      </c>
      <c r="FG19" s="3">
        <f t="shared" ref="FG19:FK19" si="5">SUM(FG14:FG18)</f>
        <v>2</v>
      </c>
      <c r="FH19" s="3">
        <f t="shared" si="5"/>
        <v>1</v>
      </c>
      <c r="FI19" s="3">
        <f t="shared" si="5"/>
        <v>2</v>
      </c>
      <c r="FJ19" s="3">
        <f t="shared" si="5"/>
        <v>2</v>
      </c>
      <c r="FK19" s="3">
        <f t="shared" si="5"/>
        <v>1</v>
      </c>
    </row>
    <row r="20" spans="1:167" ht="39" customHeight="1" x14ac:dyDescent="0.3">
      <c r="A20" s="76" t="s">
        <v>639</v>
      </c>
      <c r="B20" s="77"/>
      <c r="C20" s="10">
        <f>C19/5%</f>
        <v>40</v>
      </c>
      <c r="D20" s="10">
        <f t="shared" ref="D20:BO20" si="6">D19/5%</f>
        <v>40</v>
      </c>
      <c r="E20" s="10">
        <f t="shared" si="6"/>
        <v>20</v>
      </c>
      <c r="F20" s="10">
        <f t="shared" si="6"/>
        <v>40</v>
      </c>
      <c r="G20" s="10">
        <f t="shared" si="6"/>
        <v>40</v>
      </c>
      <c r="H20" s="10">
        <f t="shared" si="6"/>
        <v>20</v>
      </c>
      <c r="I20" s="10">
        <f t="shared" si="6"/>
        <v>40</v>
      </c>
      <c r="J20" s="10">
        <f t="shared" si="6"/>
        <v>40</v>
      </c>
      <c r="K20" s="10">
        <f t="shared" si="6"/>
        <v>20</v>
      </c>
      <c r="L20" s="10">
        <f t="shared" si="6"/>
        <v>40</v>
      </c>
      <c r="M20" s="10">
        <f t="shared" si="6"/>
        <v>40</v>
      </c>
      <c r="N20" s="10">
        <f t="shared" si="6"/>
        <v>20</v>
      </c>
      <c r="O20" s="10">
        <f t="shared" si="6"/>
        <v>40</v>
      </c>
      <c r="P20" s="10">
        <f t="shared" si="6"/>
        <v>40</v>
      </c>
      <c r="Q20" s="10">
        <f t="shared" si="6"/>
        <v>20</v>
      </c>
      <c r="R20" s="10">
        <f t="shared" si="6"/>
        <v>40</v>
      </c>
      <c r="S20" s="10">
        <f t="shared" si="6"/>
        <v>20</v>
      </c>
      <c r="T20" s="10">
        <f t="shared" si="6"/>
        <v>40</v>
      </c>
      <c r="U20" s="10">
        <f t="shared" si="6"/>
        <v>40</v>
      </c>
      <c r="V20" s="10">
        <f t="shared" si="6"/>
        <v>20</v>
      </c>
      <c r="W20" s="10">
        <f t="shared" si="6"/>
        <v>40</v>
      </c>
      <c r="X20" s="10">
        <f t="shared" si="6"/>
        <v>40</v>
      </c>
      <c r="Y20" s="10">
        <f t="shared" si="6"/>
        <v>20</v>
      </c>
      <c r="Z20" s="10">
        <f t="shared" si="6"/>
        <v>40</v>
      </c>
      <c r="AA20" s="10">
        <f t="shared" si="6"/>
        <v>40</v>
      </c>
      <c r="AB20" s="10">
        <f t="shared" si="6"/>
        <v>20</v>
      </c>
      <c r="AC20" s="10">
        <f t="shared" si="6"/>
        <v>40</v>
      </c>
      <c r="AD20" s="10">
        <f t="shared" si="6"/>
        <v>40</v>
      </c>
      <c r="AE20" s="10">
        <f t="shared" si="6"/>
        <v>20</v>
      </c>
      <c r="AF20" s="10">
        <f t="shared" si="6"/>
        <v>40</v>
      </c>
      <c r="AG20" s="10">
        <f t="shared" si="6"/>
        <v>40</v>
      </c>
      <c r="AH20" s="10">
        <f t="shared" si="6"/>
        <v>20</v>
      </c>
      <c r="AI20" s="10">
        <f t="shared" si="6"/>
        <v>40</v>
      </c>
      <c r="AJ20" s="10">
        <f t="shared" si="6"/>
        <v>40</v>
      </c>
      <c r="AK20" s="10">
        <f t="shared" si="6"/>
        <v>20</v>
      </c>
      <c r="AL20" s="10">
        <f t="shared" si="6"/>
        <v>40</v>
      </c>
      <c r="AM20" s="10">
        <f t="shared" si="6"/>
        <v>40</v>
      </c>
      <c r="AN20" s="10">
        <f t="shared" si="6"/>
        <v>60</v>
      </c>
      <c r="AO20" s="10">
        <f t="shared" si="6"/>
        <v>0</v>
      </c>
      <c r="AP20" s="10">
        <f t="shared" si="6"/>
        <v>40</v>
      </c>
      <c r="AQ20" s="10">
        <f t="shared" si="6"/>
        <v>20</v>
      </c>
      <c r="AR20" s="10">
        <f t="shared" si="6"/>
        <v>40</v>
      </c>
      <c r="AS20" s="10">
        <f t="shared" si="6"/>
        <v>0</v>
      </c>
      <c r="AT20" s="10">
        <f t="shared" si="6"/>
        <v>100</v>
      </c>
      <c r="AU20" s="10">
        <f t="shared" si="6"/>
        <v>0</v>
      </c>
      <c r="AV20" s="10">
        <f t="shared" si="6"/>
        <v>40</v>
      </c>
      <c r="AW20" s="10">
        <f t="shared" si="6"/>
        <v>40</v>
      </c>
      <c r="AX20" s="10">
        <f t="shared" si="6"/>
        <v>20</v>
      </c>
      <c r="AY20" s="10">
        <f t="shared" si="6"/>
        <v>40</v>
      </c>
      <c r="AZ20" s="10">
        <f t="shared" si="6"/>
        <v>40</v>
      </c>
      <c r="BA20" s="10">
        <f t="shared" si="6"/>
        <v>20</v>
      </c>
      <c r="BB20" s="10">
        <f t="shared" si="6"/>
        <v>40</v>
      </c>
      <c r="BC20" s="10">
        <f t="shared" si="6"/>
        <v>40</v>
      </c>
      <c r="BD20" s="10">
        <f t="shared" si="6"/>
        <v>20</v>
      </c>
      <c r="BE20" s="10">
        <f t="shared" si="6"/>
        <v>40</v>
      </c>
      <c r="BF20" s="10">
        <f t="shared" si="6"/>
        <v>40</v>
      </c>
      <c r="BG20" s="10">
        <f t="shared" si="6"/>
        <v>20</v>
      </c>
      <c r="BH20" s="10">
        <f t="shared" si="6"/>
        <v>40</v>
      </c>
      <c r="BI20" s="10">
        <f t="shared" si="6"/>
        <v>40</v>
      </c>
      <c r="BJ20" s="10">
        <f t="shared" si="6"/>
        <v>20</v>
      </c>
      <c r="BK20" s="10">
        <f t="shared" si="6"/>
        <v>20</v>
      </c>
      <c r="BL20" s="10">
        <f t="shared" si="6"/>
        <v>40</v>
      </c>
      <c r="BM20" s="10">
        <f t="shared" si="6"/>
        <v>40</v>
      </c>
      <c r="BN20" s="10">
        <f t="shared" si="6"/>
        <v>20</v>
      </c>
      <c r="BO20" s="10">
        <f t="shared" si="6"/>
        <v>40</v>
      </c>
      <c r="BP20" s="10">
        <f t="shared" ref="BP20:EA20" si="7">BP19/5%</f>
        <v>40</v>
      </c>
      <c r="BQ20" s="10">
        <f t="shared" si="7"/>
        <v>20</v>
      </c>
      <c r="BR20" s="10">
        <f t="shared" si="7"/>
        <v>40</v>
      </c>
      <c r="BS20" s="10">
        <f t="shared" si="7"/>
        <v>40</v>
      </c>
      <c r="BT20" s="10">
        <f t="shared" si="7"/>
        <v>20</v>
      </c>
      <c r="BU20" s="10">
        <f t="shared" si="7"/>
        <v>40</v>
      </c>
      <c r="BV20" s="10">
        <f t="shared" si="7"/>
        <v>40</v>
      </c>
      <c r="BW20" s="10">
        <f t="shared" si="7"/>
        <v>20</v>
      </c>
      <c r="BX20" s="10">
        <f t="shared" si="7"/>
        <v>40</v>
      </c>
      <c r="BY20" s="10">
        <f t="shared" si="7"/>
        <v>40</v>
      </c>
      <c r="BZ20" s="10">
        <f t="shared" si="7"/>
        <v>60</v>
      </c>
      <c r="CA20" s="10">
        <f t="shared" si="7"/>
        <v>40</v>
      </c>
      <c r="CB20" s="10">
        <f t="shared" si="7"/>
        <v>0</v>
      </c>
      <c r="CC20" s="10">
        <f t="shared" si="7"/>
        <v>60</v>
      </c>
      <c r="CD20" s="10">
        <f t="shared" si="7"/>
        <v>40</v>
      </c>
      <c r="CE20" s="10">
        <f t="shared" si="7"/>
        <v>0</v>
      </c>
      <c r="CF20" s="10">
        <f t="shared" si="7"/>
        <v>60</v>
      </c>
      <c r="CG20" s="10">
        <f t="shared" si="7"/>
        <v>40</v>
      </c>
      <c r="CH20" s="10">
        <f t="shared" si="7"/>
        <v>0</v>
      </c>
      <c r="CI20" s="10">
        <f t="shared" si="7"/>
        <v>60</v>
      </c>
      <c r="CJ20" s="10">
        <f t="shared" si="7"/>
        <v>40</v>
      </c>
      <c r="CK20" s="10">
        <f t="shared" si="7"/>
        <v>0</v>
      </c>
      <c r="CL20" s="10">
        <f t="shared" si="7"/>
        <v>60</v>
      </c>
      <c r="CM20" s="10">
        <f t="shared" si="7"/>
        <v>40</v>
      </c>
      <c r="CN20" s="10">
        <f t="shared" si="7"/>
        <v>0</v>
      </c>
      <c r="CO20" s="10">
        <f t="shared" si="7"/>
        <v>60</v>
      </c>
      <c r="CP20" s="10">
        <f t="shared" si="7"/>
        <v>40</v>
      </c>
      <c r="CQ20" s="10">
        <f t="shared" si="7"/>
        <v>0</v>
      </c>
      <c r="CR20" s="10">
        <f t="shared" si="7"/>
        <v>60</v>
      </c>
      <c r="CS20" s="10">
        <f t="shared" si="7"/>
        <v>40</v>
      </c>
      <c r="CT20" s="10">
        <f t="shared" si="7"/>
        <v>0</v>
      </c>
      <c r="CU20" s="10">
        <f t="shared" si="7"/>
        <v>60</v>
      </c>
      <c r="CV20" s="10">
        <f t="shared" si="7"/>
        <v>40</v>
      </c>
      <c r="CW20" s="10">
        <f t="shared" si="7"/>
        <v>0</v>
      </c>
      <c r="CX20" s="10">
        <f t="shared" si="7"/>
        <v>60</v>
      </c>
      <c r="CY20" s="10">
        <f t="shared" si="7"/>
        <v>40</v>
      </c>
      <c r="CZ20" s="10">
        <f t="shared" si="7"/>
        <v>0</v>
      </c>
      <c r="DA20" s="10">
        <f t="shared" si="7"/>
        <v>60</v>
      </c>
      <c r="DB20" s="10">
        <f t="shared" si="7"/>
        <v>40</v>
      </c>
      <c r="DC20" s="10">
        <f t="shared" si="7"/>
        <v>0</v>
      </c>
      <c r="DD20" s="10">
        <f t="shared" si="7"/>
        <v>60</v>
      </c>
      <c r="DE20" s="10">
        <f t="shared" si="7"/>
        <v>40</v>
      </c>
      <c r="DF20" s="10">
        <f t="shared" si="7"/>
        <v>0</v>
      </c>
      <c r="DG20" s="10">
        <f t="shared" si="7"/>
        <v>60</v>
      </c>
      <c r="DH20" s="10">
        <f t="shared" si="7"/>
        <v>40</v>
      </c>
      <c r="DI20" s="10">
        <f t="shared" si="7"/>
        <v>0</v>
      </c>
      <c r="DJ20" s="10">
        <f t="shared" si="7"/>
        <v>60</v>
      </c>
      <c r="DK20" s="10">
        <f t="shared" si="7"/>
        <v>40</v>
      </c>
      <c r="DL20" s="10">
        <f t="shared" si="7"/>
        <v>0</v>
      </c>
      <c r="DM20" s="10">
        <f t="shared" si="7"/>
        <v>60</v>
      </c>
      <c r="DN20" s="10">
        <f t="shared" si="7"/>
        <v>40</v>
      </c>
      <c r="DO20" s="10">
        <f t="shared" si="7"/>
        <v>0</v>
      </c>
      <c r="DP20" s="10">
        <f t="shared" si="7"/>
        <v>60</v>
      </c>
      <c r="DQ20" s="10">
        <f t="shared" si="7"/>
        <v>40</v>
      </c>
      <c r="DR20" s="10">
        <f t="shared" si="7"/>
        <v>0</v>
      </c>
      <c r="DS20" s="10">
        <f t="shared" si="7"/>
        <v>60</v>
      </c>
      <c r="DT20" s="10">
        <f t="shared" si="7"/>
        <v>40</v>
      </c>
      <c r="DU20" s="10">
        <f t="shared" si="7"/>
        <v>0</v>
      </c>
      <c r="DV20" s="10">
        <f t="shared" si="7"/>
        <v>60</v>
      </c>
      <c r="DW20" s="10">
        <f t="shared" si="7"/>
        <v>40</v>
      </c>
      <c r="DX20" s="10">
        <f t="shared" si="7"/>
        <v>0</v>
      </c>
      <c r="DY20" s="10">
        <f t="shared" si="7"/>
        <v>60</v>
      </c>
      <c r="DZ20" s="10">
        <f t="shared" si="7"/>
        <v>40</v>
      </c>
      <c r="EA20" s="10">
        <f t="shared" si="7"/>
        <v>0</v>
      </c>
      <c r="EB20" s="10">
        <f t="shared" ref="EB20:FK20" si="8">EB19/5%</f>
        <v>60</v>
      </c>
      <c r="EC20" s="10">
        <f t="shared" si="8"/>
        <v>40</v>
      </c>
      <c r="ED20" s="10">
        <f t="shared" si="8"/>
        <v>0</v>
      </c>
      <c r="EE20" s="10">
        <f t="shared" si="8"/>
        <v>60</v>
      </c>
      <c r="EF20" s="10">
        <f t="shared" si="8"/>
        <v>40</v>
      </c>
      <c r="EG20" s="10">
        <f t="shared" si="8"/>
        <v>0</v>
      </c>
      <c r="EH20" s="10">
        <f t="shared" si="8"/>
        <v>60</v>
      </c>
      <c r="EI20" s="10">
        <f t="shared" si="8"/>
        <v>40</v>
      </c>
      <c r="EJ20" s="10">
        <f t="shared" si="8"/>
        <v>0</v>
      </c>
      <c r="EK20" s="10">
        <f t="shared" si="8"/>
        <v>60</v>
      </c>
      <c r="EL20" s="10">
        <f t="shared" si="8"/>
        <v>40</v>
      </c>
      <c r="EM20" s="10">
        <f t="shared" si="8"/>
        <v>0</v>
      </c>
      <c r="EN20" s="10">
        <f t="shared" si="8"/>
        <v>60</v>
      </c>
      <c r="EO20" s="10">
        <f t="shared" si="8"/>
        <v>40</v>
      </c>
      <c r="EP20" s="10">
        <f t="shared" si="8"/>
        <v>0</v>
      </c>
      <c r="EQ20" s="10">
        <f t="shared" si="8"/>
        <v>60</v>
      </c>
      <c r="ER20" s="10">
        <f t="shared" si="8"/>
        <v>40</v>
      </c>
      <c r="ES20" s="10">
        <f t="shared" si="8"/>
        <v>0</v>
      </c>
      <c r="ET20" s="10">
        <f t="shared" si="8"/>
        <v>60</v>
      </c>
      <c r="EU20" s="10">
        <f t="shared" si="8"/>
        <v>40</v>
      </c>
      <c r="EV20" s="10">
        <f t="shared" si="8"/>
        <v>0</v>
      </c>
      <c r="EW20" s="10">
        <f t="shared" si="8"/>
        <v>40</v>
      </c>
      <c r="EX20" s="10">
        <f t="shared" si="8"/>
        <v>40</v>
      </c>
      <c r="EY20" s="10">
        <f t="shared" si="8"/>
        <v>20</v>
      </c>
      <c r="EZ20" s="10">
        <f t="shared" si="8"/>
        <v>40</v>
      </c>
      <c r="FA20" s="10">
        <f t="shared" si="8"/>
        <v>40</v>
      </c>
      <c r="FB20" s="10">
        <f t="shared" si="8"/>
        <v>20</v>
      </c>
      <c r="FC20" s="10">
        <f t="shared" si="8"/>
        <v>40</v>
      </c>
      <c r="FD20" s="10">
        <f t="shared" si="8"/>
        <v>40</v>
      </c>
      <c r="FE20" s="10">
        <f t="shared" si="8"/>
        <v>20</v>
      </c>
      <c r="FF20" s="10">
        <f t="shared" si="8"/>
        <v>40</v>
      </c>
      <c r="FG20" s="10">
        <f t="shared" si="8"/>
        <v>40</v>
      </c>
      <c r="FH20" s="10">
        <f t="shared" si="8"/>
        <v>20</v>
      </c>
      <c r="FI20" s="10">
        <f t="shared" si="8"/>
        <v>40</v>
      </c>
      <c r="FJ20" s="10">
        <f t="shared" si="8"/>
        <v>40</v>
      </c>
      <c r="FK20" s="10">
        <f t="shared" si="8"/>
        <v>20</v>
      </c>
    </row>
    <row r="22" spans="1:167" x14ac:dyDescent="0.3">
      <c r="B22" s="97" t="s">
        <v>1078</v>
      </c>
      <c r="C22" s="98"/>
      <c r="D22" s="98"/>
      <c r="E22" s="99"/>
      <c r="F22" s="42"/>
      <c r="G22" s="42"/>
      <c r="H22" s="42"/>
      <c r="I22" s="42"/>
    </row>
    <row r="23" spans="1:167" x14ac:dyDescent="0.3">
      <c r="B23" s="16" t="s">
        <v>616</v>
      </c>
      <c r="C23" s="16" t="s">
        <v>634</v>
      </c>
      <c r="D23" s="40">
        <f>E23/100*5</f>
        <v>2</v>
      </c>
      <c r="E23" s="34">
        <f>(C20+F20+I20+L20+O20)/5</f>
        <v>40</v>
      </c>
    </row>
    <row r="24" spans="1:167" x14ac:dyDescent="0.3">
      <c r="B24" s="4" t="s">
        <v>618</v>
      </c>
      <c r="C24" s="4" t="s">
        <v>634</v>
      </c>
      <c r="D24" s="40">
        <f t="shared" ref="D24:D25" si="9">E24/100*5</f>
        <v>2</v>
      </c>
      <c r="E24" s="28">
        <f>(D20+G20+J20+M20+P20)/5</f>
        <v>40</v>
      </c>
    </row>
    <row r="25" spans="1:167" x14ac:dyDescent="0.3">
      <c r="B25" s="4" t="s">
        <v>619</v>
      </c>
      <c r="C25" s="4" t="s">
        <v>634</v>
      </c>
      <c r="D25" s="40">
        <f t="shared" si="9"/>
        <v>1</v>
      </c>
      <c r="E25" s="28">
        <f>(E20+H20+K20+N20+Q20)/5</f>
        <v>20</v>
      </c>
    </row>
    <row r="26" spans="1:167" x14ac:dyDescent="0.3">
      <c r="B26" s="32"/>
      <c r="C26" s="32"/>
      <c r="D26" s="36">
        <f>SUM(D23:D25)</f>
        <v>5</v>
      </c>
      <c r="E26" s="36">
        <f>SUM(E23:E25)</f>
        <v>100</v>
      </c>
    </row>
    <row r="27" spans="1:167" ht="30" customHeight="1" x14ac:dyDescent="0.3">
      <c r="B27" s="4"/>
      <c r="C27" s="4"/>
      <c r="D27" s="154" t="s">
        <v>287</v>
      </c>
      <c r="E27" s="154"/>
      <c r="F27" s="101" t="s">
        <v>288</v>
      </c>
      <c r="G27" s="101"/>
      <c r="H27" s="136" t="s">
        <v>343</v>
      </c>
      <c r="I27" s="136"/>
    </row>
    <row r="28" spans="1:167" x14ac:dyDescent="0.3">
      <c r="B28" s="4" t="s">
        <v>616</v>
      </c>
      <c r="C28" s="4" t="s">
        <v>635</v>
      </c>
      <c r="D28" s="3">
        <f>E28/100*5</f>
        <v>2</v>
      </c>
      <c r="E28" s="28">
        <f>(R20+U20+X20+AA20+AD20)/5</f>
        <v>40</v>
      </c>
      <c r="F28" s="3">
        <f>G28/100*5</f>
        <v>1.6</v>
      </c>
      <c r="G28" s="28">
        <f>(AG20+AJ20+AM20+AP20+AS20)/5</f>
        <v>32</v>
      </c>
      <c r="H28" s="3">
        <f>I28/100*5</f>
        <v>2</v>
      </c>
      <c r="I28" s="28">
        <f>(AV20+AY20+BB20+BE20+BH20)/5</f>
        <v>40</v>
      </c>
    </row>
    <row r="29" spans="1:167" x14ac:dyDescent="0.3">
      <c r="B29" s="4" t="s">
        <v>618</v>
      </c>
      <c r="C29" s="4" t="s">
        <v>635</v>
      </c>
      <c r="D29" s="71">
        <f t="shared" ref="D29:D30" si="10">E29/100*5</f>
        <v>1</v>
      </c>
      <c r="E29" s="28">
        <f>(S20+V20+Y20+AB20+AE20)/5</f>
        <v>20</v>
      </c>
      <c r="F29" s="71">
        <f t="shared" ref="F29:F30" si="11">G29/100*5</f>
        <v>2.2000000000000002</v>
      </c>
      <c r="G29" s="28">
        <f>(AH20+AK20+AN20+AQ20+AT20)/5</f>
        <v>44</v>
      </c>
      <c r="H29" s="71">
        <f t="shared" ref="H29:H30" si="12">I29/100*5</f>
        <v>2</v>
      </c>
      <c r="I29" s="28">
        <f>(AW20+AZ20+BC20+BF20+BI20)/5</f>
        <v>40</v>
      </c>
    </row>
    <row r="30" spans="1:167" x14ac:dyDescent="0.3">
      <c r="B30" s="4" t="s">
        <v>619</v>
      </c>
      <c r="C30" s="4" t="s">
        <v>635</v>
      </c>
      <c r="D30" s="71">
        <f t="shared" si="10"/>
        <v>2</v>
      </c>
      <c r="E30" s="28">
        <f>(T20+W20+Z20+AC20+AF20)/5</f>
        <v>40</v>
      </c>
      <c r="F30" s="71">
        <f t="shared" si="11"/>
        <v>1.2</v>
      </c>
      <c r="G30" s="28">
        <f>(AI20+AL20+AO20+AR20+AU20)/5</f>
        <v>24</v>
      </c>
      <c r="H30" s="71">
        <f t="shared" si="12"/>
        <v>1</v>
      </c>
      <c r="I30" s="28">
        <f>(AX20+BA20+BD20+BG20+BJ20)/5</f>
        <v>20</v>
      </c>
    </row>
    <row r="31" spans="1:167" x14ac:dyDescent="0.3">
      <c r="B31" s="4"/>
      <c r="C31" s="4"/>
      <c r="D31" s="30">
        <f t="shared" ref="D31:I31" si="13">SUM(D28:D30)</f>
        <v>5</v>
      </c>
      <c r="E31" s="30">
        <f t="shared" si="13"/>
        <v>100</v>
      </c>
      <c r="F31" s="29">
        <f t="shared" si="13"/>
        <v>5</v>
      </c>
      <c r="G31" s="30">
        <f t="shared" si="13"/>
        <v>100</v>
      </c>
      <c r="H31" s="29">
        <f t="shared" si="13"/>
        <v>5</v>
      </c>
      <c r="I31" s="30">
        <f t="shared" si="13"/>
        <v>100</v>
      </c>
    </row>
    <row r="32" spans="1:167" x14ac:dyDescent="0.3">
      <c r="B32" s="4" t="s">
        <v>616</v>
      </c>
      <c r="C32" s="4" t="s">
        <v>636</v>
      </c>
      <c r="D32" s="3">
        <f>E32/100*5</f>
        <v>1</v>
      </c>
      <c r="E32" s="28">
        <f>(BK20+BN20+BQ20+BT20+BW20)/5</f>
        <v>20</v>
      </c>
      <c r="I32" s="41"/>
    </row>
    <row r="33" spans="2:13" x14ac:dyDescent="0.3">
      <c r="B33" s="4" t="s">
        <v>618</v>
      </c>
      <c r="C33" s="4" t="s">
        <v>636</v>
      </c>
      <c r="D33" s="71">
        <f t="shared" ref="D33:D34" si="14">E33/100*5</f>
        <v>2</v>
      </c>
      <c r="E33" s="28">
        <f>(BL20+BO20+BR20+BU20+BX20)/5</f>
        <v>40</v>
      </c>
    </row>
    <row r="34" spans="2:13" x14ac:dyDescent="0.3">
      <c r="B34" s="4" t="s">
        <v>619</v>
      </c>
      <c r="C34" s="4" t="s">
        <v>636</v>
      </c>
      <c r="D34" s="71">
        <f t="shared" si="14"/>
        <v>2</v>
      </c>
      <c r="E34" s="28">
        <f>(BM20+BP20+BS20+BV20+BY20)/5</f>
        <v>40</v>
      </c>
    </row>
    <row r="35" spans="2:13" x14ac:dyDescent="0.3">
      <c r="B35" s="32"/>
      <c r="C35" s="32"/>
      <c r="D35" s="35">
        <f>SUM(D32:D34)</f>
        <v>5</v>
      </c>
      <c r="E35" s="35">
        <f>SUM(E32:E34)</f>
        <v>100</v>
      </c>
      <c r="F35" s="37"/>
    </row>
    <row r="36" spans="2:13" x14ac:dyDescent="0.3">
      <c r="B36" s="4"/>
      <c r="C36" s="4"/>
      <c r="D36" s="100" t="s">
        <v>295</v>
      </c>
      <c r="E36" s="100"/>
      <c r="F36" s="136" t="s">
        <v>290</v>
      </c>
      <c r="G36" s="136"/>
      <c r="H36" s="136" t="s">
        <v>296</v>
      </c>
      <c r="I36" s="136"/>
      <c r="J36" s="136" t="s">
        <v>297</v>
      </c>
      <c r="K36" s="136"/>
      <c r="L36" s="136" t="s">
        <v>43</v>
      </c>
      <c r="M36" s="136"/>
    </row>
    <row r="37" spans="2:13" x14ac:dyDescent="0.3">
      <c r="B37" s="4" t="s">
        <v>616</v>
      </c>
      <c r="C37" s="4" t="s">
        <v>637</v>
      </c>
      <c r="D37" s="3">
        <f>E37/100*5</f>
        <v>3</v>
      </c>
      <c r="E37" s="28">
        <f>(BZ20+CC20+CF20+CI20+CL20)/5</f>
        <v>60</v>
      </c>
      <c r="F37" s="3">
        <f>G37/100*5</f>
        <v>3</v>
      </c>
      <c r="G37" s="28">
        <f>(CO20+CR20+CU20+CX20+DA20)/5</f>
        <v>60</v>
      </c>
      <c r="H37" s="3">
        <f>I37/100*5</f>
        <v>3</v>
      </c>
      <c r="I37" s="28">
        <f>(DD20+DG20+DJ20+DM20+DP20)/5</f>
        <v>60</v>
      </c>
      <c r="J37" s="3">
        <f>K37/100*5</f>
        <v>3</v>
      </c>
      <c r="K37" s="28">
        <f>(DS20+DV20+DY20+EB20+EE20)/5</f>
        <v>60</v>
      </c>
      <c r="L37" s="3">
        <f>M37/100*5</f>
        <v>3</v>
      </c>
      <c r="M37" s="28">
        <f>(EH20+EK20+EN20+EQ20+ET20)/5</f>
        <v>60</v>
      </c>
    </row>
    <row r="38" spans="2:13" x14ac:dyDescent="0.3">
      <c r="B38" s="4" t="s">
        <v>618</v>
      </c>
      <c r="C38" s="4" t="s">
        <v>637</v>
      </c>
      <c r="D38" s="71">
        <f t="shared" ref="D38:D39" si="15">E38/100*5</f>
        <v>2</v>
      </c>
      <c r="E38" s="28">
        <f>(CA20+CD20+CG20+CJ20+CM20)/5</f>
        <v>40</v>
      </c>
      <c r="F38" s="71">
        <f t="shared" ref="F38:F39" si="16">G38/100*5</f>
        <v>2</v>
      </c>
      <c r="G38" s="28">
        <f>(CP20+CS20+CV20+CY20+DB20)/5</f>
        <v>40</v>
      </c>
      <c r="H38" s="71">
        <f t="shared" ref="H38:H39" si="17">I38/100*5</f>
        <v>2</v>
      </c>
      <c r="I38" s="28">
        <f>(DE20+DH20+DK20+DN20+DQ20)/5</f>
        <v>40</v>
      </c>
      <c r="J38" s="71">
        <f>K38/100*5</f>
        <v>2</v>
      </c>
      <c r="K38" s="28">
        <f>(DT20+DW20+DZ20+EC20+EF20)/5</f>
        <v>40</v>
      </c>
      <c r="L38" s="71">
        <f t="shared" ref="L38:L39" si="18">M38/100*5</f>
        <v>2</v>
      </c>
      <c r="M38" s="28">
        <f>(EI20+EL20+EO20+ER20+EU20)/5</f>
        <v>40</v>
      </c>
    </row>
    <row r="39" spans="2:13" x14ac:dyDescent="0.3">
      <c r="B39" s="4" t="s">
        <v>619</v>
      </c>
      <c r="C39" s="4" t="s">
        <v>637</v>
      </c>
      <c r="D39" s="71">
        <f t="shared" si="15"/>
        <v>0</v>
      </c>
      <c r="E39" s="28">
        <f>(CB20+CE20+CH20+CK20+CN20)/5</f>
        <v>0</v>
      </c>
      <c r="F39" s="71">
        <f t="shared" si="16"/>
        <v>0</v>
      </c>
      <c r="G39" s="28">
        <f>(CQ20+CT20+CW20+CZ20+DC20)/5</f>
        <v>0</v>
      </c>
      <c r="H39" s="71">
        <f t="shared" si="17"/>
        <v>0</v>
      </c>
      <c r="I39" s="28">
        <f>(DF20+DI20+DL20+DO20+DR20)/5</f>
        <v>0</v>
      </c>
      <c r="J39" s="3">
        <f>K39/100*5</f>
        <v>0</v>
      </c>
      <c r="K39" s="28">
        <f>(DU20+DX20+EA20+ED20+EG20)/5</f>
        <v>0</v>
      </c>
      <c r="L39" s="71">
        <f t="shared" si="18"/>
        <v>0</v>
      </c>
      <c r="M39" s="28">
        <f>(EJ20+EM20+EP20+ES20+EV20)/5</f>
        <v>0</v>
      </c>
    </row>
    <row r="40" spans="2:13" x14ac:dyDescent="0.3">
      <c r="B40" s="4"/>
      <c r="C40" s="4"/>
      <c r="D40" s="29">
        <f t="shared" ref="D40:M40" si="19">SUM(D37:D39)</f>
        <v>5</v>
      </c>
      <c r="E40" s="29">
        <f t="shared" si="19"/>
        <v>100</v>
      </c>
      <c r="F40" s="29">
        <f t="shared" si="19"/>
        <v>5</v>
      </c>
      <c r="G40" s="30">
        <f t="shared" si="19"/>
        <v>100</v>
      </c>
      <c r="H40" s="29">
        <f t="shared" si="19"/>
        <v>5</v>
      </c>
      <c r="I40" s="30">
        <f t="shared" si="19"/>
        <v>100</v>
      </c>
      <c r="J40" s="29">
        <f t="shared" si="19"/>
        <v>5</v>
      </c>
      <c r="K40" s="30">
        <f t="shared" si="19"/>
        <v>100</v>
      </c>
      <c r="L40" s="29">
        <f t="shared" si="19"/>
        <v>5</v>
      </c>
      <c r="M40" s="30">
        <f t="shared" si="19"/>
        <v>100</v>
      </c>
    </row>
    <row r="41" spans="2:13" x14ac:dyDescent="0.3">
      <c r="B41" s="4" t="s">
        <v>616</v>
      </c>
      <c r="C41" s="4" t="s">
        <v>638</v>
      </c>
      <c r="D41" s="3">
        <f>E41/100*5</f>
        <v>2</v>
      </c>
      <c r="E41" s="28">
        <f>(EW20+EZ20+FC20+FF20+FI20)/5</f>
        <v>40</v>
      </c>
    </row>
    <row r="42" spans="2:13" x14ac:dyDescent="0.3">
      <c r="B42" s="4" t="s">
        <v>618</v>
      </c>
      <c r="C42" s="4" t="s">
        <v>638</v>
      </c>
      <c r="D42" s="71">
        <f t="shared" ref="D42:D43" si="20">E42/100*5</f>
        <v>2</v>
      </c>
      <c r="E42" s="28">
        <f>(EX20+FA20+FD20+FG20+FJ20)/5</f>
        <v>40</v>
      </c>
    </row>
    <row r="43" spans="2:13" x14ac:dyDescent="0.3">
      <c r="B43" s="4" t="s">
        <v>619</v>
      </c>
      <c r="C43" s="4" t="s">
        <v>638</v>
      </c>
      <c r="D43" s="71">
        <f t="shared" si="20"/>
        <v>1</v>
      </c>
      <c r="E43" s="28">
        <f>(EY20+FB20+FE20+FH20+FK20)/5</f>
        <v>20</v>
      </c>
    </row>
    <row r="44" spans="2:13" x14ac:dyDescent="0.3">
      <c r="B44" s="4"/>
      <c r="C44" s="4"/>
      <c r="D44" s="29">
        <f>SUM(D41:D43)</f>
        <v>5</v>
      </c>
      <c r="E44" s="29">
        <f>SUM(E41:E43)</f>
        <v>100</v>
      </c>
    </row>
  </sheetData>
  <sortState ref="B14:B18">
    <sortCondition ref="B14"/>
  </sortState>
  <mergeCells count="140">
    <mergeCell ref="D36:E36"/>
    <mergeCell ref="F36:G36"/>
    <mergeCell ref="H36:I36"/>
    <mergeCell ref="J36:K36"/>
    <mergeCell ref="L36:M36"/>
    <mergeCell ref="B22:E22"/>
    <mergeCell ref="BE12:BG12"/>
    <mergeCell ref="BH12:BJ12"/>
    <mergeCell ref="D27:E27"/>
    <mergeCell ref="F27:G27"/>
    <mergeCell ref="H27:I27"/>
    <mergeCell ref="A19:B19"/>
    <mergeCell ref="AV12:AX12"/>
    <mergeCell ref="AY12:BA12"/>
    <mergeCell ref="BB12:BD12"/>
    <mergeCell ref="A20:B2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opLeftCell="A20" workbookViewId="0">
      <selection activeCell="B48" sqref="B48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1081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646</v>
      </c>
      <c r="B2" s="7"/>
      <c r="C2" s="7" t="s">
        <v>1103</v>
      </c>
      <c r="D2" s="7"/>
      <c r="E2" s="7"/>
      <c r="F2" s="15"/>
      <c r="G2" s="7" t="s">
        <v>1108</v>
      </c>
      <c r="H2" s="7"/>
      <c r="I2" s="7"/>
      <c r="J2" s="7"/>
      <c r="K2" s="7"/>
      <c r="L2" s="7"/>
      <c r="M2" s="7"/>
      <c r="N2" s="7" t="s">
        <v>1102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1" t="s">
        <v>1082</v>
      </c>
      <c r="IS2" s="12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81" t="s">
        <v>0</v>
      </c>
      <c r="B4" s="81" t="s">
        <v>135</v>
      </c>
      <c r="C4" s="92" t="s">
        <v>345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 t="s">
        <v>286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108" t="s">
        <v>725</v>
      </c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10"/>
      <c r="DY4" s="137" t="s">
        <v>289</v>
      </c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9"/>
      <c r="HZ4" s="136" t="s">
        <v>348</v>
      </c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</row>
    <row r="5" spans="1:254" ht="15" customHeight="1" x14ac:dyDescent="0.3">
      <c r="A5" s="81"/>
      <c r="B5" s="81"/>
      <c r="C5" s="132" t="s">
        <v>285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 t="s">
        <v>346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0" t="s">
        <v>288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 t="s">
        <v>347</v>
      </c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 t="s">
        <v>343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2" t="s">
        <v>344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 t="s">
        <v>295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1" t="s">
        <v>290</v>
      </c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0" t="s">
        <v>296</v>
      </c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56" t="s">
        <v>297</v>
      </c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8"/>
      <c r="HE5" s="113" t="s">
        <v>43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40"/>
      <c r="HZ5" s="130" t="s">
        <v>292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</row>
    <row r="6" spans="1:254" ht="4.2" hidden="1" customHeight="1" x14ac:dyDescent="0.3">
      <c r="A6" s="81"/>
      <c r="B6" s="8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</row>
    <row r="7" spans="1:254" ht="16.2" hidden="1" customHeight="1" thickBot="1" x14ac:dyDescent="0.35">
      <c r="A7" s="81"/>
      <c r="B7" s="8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</row>
    <row r="8" spans="1:254" ht="17.399999999999999" hidden="1" customHeight="1" thickBot="1" x14ac:dyDescent="0.35">
      <c r="A8" s="81"/>
      <c r="B8" s="8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</row>
    <row r="9" spans="1:254" ht="18" hidden="1" customHeight="1" thickBot="1" x14ac:dyDescent="0.35">
      <c r="A9" s="81"/>
      <c r="B9" s="8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</row>
    <row r="10" spans="1:254" ht="30" hidden="1" customHeight="1" thickBot="1" x14ac:dyDescent="0.35">
      <c r="A10" s="81"/>
      <c r="B10" s="8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</row>
    <row r="11" spans="1:254" ht="15.6" x14ac:dyDescent="0.3">
      <c r="A11" s="81"/>
      <c r="B11" s="81"/>
      <c r="C11" s="132" t="s">
        <v>87</v>
      </c>
      <c r="D11" s="132" t="s">
        <v>2</v>
      </c>
      <c r="E11" s="132" t="s">
        <v>3</v>
      </c>
      <c r="F11" s="132" t="s">
        <v>88</v>
      </c>
      <c r="G11" s="132" t="s">
        <v>6</v>
      </c>
      <c r="H11" s="132" t="s">
        <v>7</v>
      </c>
      <c r="I11" s="132" t="s">
        <v>89</v>
      </c>
      <c r="J11" s="132"/>
      <c r="K11" s="132"/>
      <c r="L11" s="132" t="s">
        <v>128</v>
      </c>
      <c r="M11" s="132"/>
      <c r="N11" s="132"/>
      <c r="O11" s="132" t="s">
        <v>90</v>
      </c>
      <c r="P11" s="132"/>
      <c r="Q11" s="132"/>
      <c r="R11" s="132" t="s">
        <v>91</v>
      </c>
      <c r="S11" s="132"/>
      <c r="T11" s="132"/>
      <c r="U11" s="132" t="s">
        <v>92</v>
      </c>
      <c r="V11" s="132"/>
      <c r="W11" s="132"/>
      <c r="X11" s="132" t="s">
        <v>93</v>
      </c>
      <c r="Y11" s="132"/>
      <c r="Z11" s="132"/>
      <c r="AA11" s="132" t="s">
        <v>94</v>
      </c>
      <c r="AB11" s="132"/>
      <c r="AC11" s="132"/>
      <c r="AD11" s="132" t="s">
        <v>929</v>
      </c>
      <c r="AE11" s="132"/>
      <c r="AF11" s="132"/>
      <c r="AG11" s="132" t="s">
        <v>129</v>
      </c>
      <c r="AH11" s="132"/>
      <c r="AI11" s="132"/>
      <c r="AJ11" s="130" t="s">
        <v>95</v>
      </c>
      <c r="AK11" s="130"/>
      <c r="AL11" s="130"/>
      <c r="AM11" s="130" t="s">
        <v>938</v>
      </c>
      <c r="AN11" s="130"/>
      <c r="AO11" s="130"/>
      <c r="AP11" s="132" t="s">
        <v>96</v>
      </c>
      <c r="AQ11" s="132"/>
      <c r="AR11" s="132"/>
      <c r="AS11" s="132" t="s">
        <v>97</v>
      </c>
      <c r="AT11" s="132"/>
      <c r="AU11" s="132"/>
      <c r="AV11" s="130" t="s">
        <v>98</v>
      </c>
      <c r="AW11" s="130"/>
      <c r="AX11" s="130"/>
      <c r="AY11" s="132" t="s">
        <v>99</v>
      </c>
      <c r="AZ11" s="132"/>
      <c r="BA11" s="132"/>
      <c r="BB11" s="132" t="s">
        <v>100</v>
      </c>
      <c r="BC11" s="132"/>
      <c r="BD11" s="132"/>
      <c r="BE11" s="132" t="s">
        <v>101</v>
      </c>
      <c r="BF11" s="132"/>
      <c r="BG11" s="132"/>
      <c r="BH11" s="132" t="s">
        <v>102</v>
      </c>
      <c r="BI11" s="132"/>
      <c r="BJ11" s="132"/>
      <c r="BK11" s="132" t="s">
        <v>944</v>
      </c>
      <c r="BL11" s="132"/>
      <c r="BM11" s="132"/>
      <c r="BN11" s="130" t="s">
        <v>103</v>
      </c>
      <c r="BO11" s="130"/>
      <c r="BP11" s="130"/>
      <c r="BQ11" s="130" t="s">
        <v>104</v>
      </c>
      <c r="BR11" s="130"/>
      <c r="BS11" s="130"/>
      <c r="BT11" s="130" t="s">
        <v>105</v>
      </c>
      <c r="BU11" s="130"/>
      <c r="BV11" s="130"/>
      <c r="BW11" s="130" t="s">
        <v>106</v>
      </c>
      <c r="BX11" s="130"/>
      <c r="BY11" s="130"/>
      <c r="BZ11" s="130" t="s">
        <v>107</v>
      </c>
      <c r="CA11" s="130"/>
      <c r="CB11" s="130"/>
      <c r="CC11" s="130" t="s">
        <v>108</v>
      </c>
      <c r="CD11" s="130"/>
      <c r="CE11" s="130"/>
      <c r="CF11" s="130" t="s">
        <v>109</v>
      </c>
      <c r="CG11" s="130"/>
      <c r="CH11" s="130"/>
      <c r="CI11" s="130" t="s">
        <v>110</v>
      </c>
      <c r="CJ11" s="130"/>
      <c r="CK11" s="130"/>
      <c r="CL11" s="130" t="s">
        <v>111</v>
      </c>
      <c r="CM11" s="130"/>
      <c r="CN11" s="130"/>
      <c r="CO11" s="130" t="s">
        <v>130</v>
      </c>
      <c r="CP11" s="130"/>
      <c r="CQ11" s="130"/>
      <c r="CR11" s="130" t="s">
        <v>112</v>
      </c>
      <c r="CS11" s="130"/>
      <c r="CT11" s="130"/>
      <c r="CU11" s="130" t="s">
        <v>113</v>
      </c>
      <c r="CV11" s="130"/>
      <c r="CW11" s="130"/>
      <c r="CX11" s="130" t="s">
        <v>114</v>
      </c>
      <c r="CY11" s="130"/>
      <c r="CZ11" s="130"/>
      <c r="DA11" s="130" t="s">
        <v>115</v>
      </c>
      <c r="DB11" s="130"/>
      <c r="DC11" s="130"/>
      <c r="DD11" s="130" t="s">
        <v>349</v>
      </c>
      <c r="DE11" s="130"/>
      <c r="DF11" s="130"/>
      <c r="DG11" s="130" t="s">
        <v>350</v>
      </c>
      <c r="DH11" s="130"/>
      <c r="DI11" s="130"/>
      <c r="DJ11" s="130" t="s">
        <v>351</v>
      </c>
      <c r="DK11" s="130"/>
      <c r="DL11" s="130"/>
      <c r="DM11" s="130" t="s">
        <v>352</v>
      </c>
      <c r="DN11" s="130"/>
      <c r="DO11" s="130"/>
      <c r="DP11" s="130" t="s">
        <v>353</v>
      </c>
      <c r="DQ11" s="130"/>
      <c r="DR11" s="130"/>
      <c r="DS11" s="130" t="s">
        <v>354</v>
      </c>
      <c r="DT11" s="130"/>
      <c r="DU11" s="130"/>
      <c r="DV11" s="130" t="s">
        <v>355</v>
      </c>
      <c r="DW11" s="130"/>
      <c r="DX11" s="130"/>
      <c r="DY11" s="130" t="s">
        <v>116</v>
      </c>
      <c r="DZ11" s="130"/>
      <c r="EA11" s="130"/>
      <c r="EB11" s="130" t="s">
        <v>117</v>
      </c>
      <c r="EC11" s="130"/>
      <c r="ED11" s="130"/>
      <c r="EE11" s="130" t="s">
        <v>118</v>
      </c>
      <c r="EF11" s="130"/>
      <c r="EG11" s="130"/>
      <c r="EH11" s="130" t="s">
        <v>131</v>
      </c>
      <c r="EI11" s="130"/>
      <c r="EJ11" s="130"/>
      <c r="EK11" s="130" t="s">
        <v>119</v>
      </c>
      <c r="EL11" s="130"/>
      <c r="EM11" s="130"/>
      <c r="EN11" s="130" t="s">
        <v>120</v>
      </c>
      <c r="EO11" s="130"/>
      <c r="EP11" s="130"/>
      <c r="EQ11" s="130" t="s">
        <v>121</v>
      </c>
      <c r="ER11" s="130"/>
      <c r="ES11" s="130"/>
      <c r="ET11" s="130" t="s">
        <v>122</v>
      </c>
      <c r="EU11" s="130"/>
      <c r="EV11" s="130"/>
      <c r="EW11" s="130" t="s">
        <v>123</v>
      </c>
      <c r="EX11" s="130"/>
      <c r="EY11" s="130"/>
      <c r="EZ11" s="130" t="s">
        <v>124</v>
      </c>
      <c r="FA11" s="130"/>
      <c r="FB11" s="130"/>
      <c r="FC11" s="130" t="s">
        <v>125</v>
      </c>
      <c r="FD11" s="130"/>
      <c r="FE11" s="130"/>
      <c r="FF11" s="130" t="s">
        <v>126</v>
      </c>
      <c r="FG11" s="130"/>
      <c r="FH11" s="130"/>
      <c r="FI11" s="130" t="s">
        <v>127</v>
      </c>
      <c r="FJ11" s="130"/>
      <c r="FK11" s="130"/>
      <c r="FL11" s="130" t="s">
        <v>132</v>
      </c>
      <c r="FM11" s="130"/>
      <c r="FN11" s="130"/>
      <c r="FO11" s="130" t="s">
        <v>133</v>
      </c>
      <c r="FP11" s="130"/>
      <c r="FQ11" s="130"/>
      <c r="FR11" s="130" t="s">
        <v>356</v>
      </c>
      <c r="FS11" s="130"/>
      <c r="FT11" s="130"/>
      <c r="FU11" s="130" t="s">
        <v>357</v>
      </c>
      <c r="FV11" s="130"/>
      <c r="FW11" s="130"/>
      <c r="FX11" s="130" t="s">
        <v>358</v>
      </c>
      <c r="FY11" s="130"/>
      <c r="FZ11" s="130"/>
      <c r="GA11" s="130" t="s">
        <v>359</v>
      </c>
      <c r="GB11" s="130"/>
      <c r="GC11" s="130"/>
      <c r="GD11" s="130" t="s">
        <v>360</v>
      </c>
      <c r="GE11" s="130"/>
      <c r="GF11" s="130"/>
      <c r="GG11" s="130" t="s">
        <v>361</v>
      </c>
      <c r="GH11" s="130"/>
      <c r="GI11" s="130"/>
      <c r="GJ11" s="130" t="s">
        <v>1022</v>
      </c>
      <c r="GK11" s="130"/>
      <c r="GL11" s="130"/>
      <c r="GM11" s="130" t="s">
        <v>1023</v>
      </c>
      <c r="GN11" s="130"/>
      <c r="GO11" s="130"/>
      <c r="GP11" s="130" t="s">
        <v>1025</v>
      </c>
      <c r="GQ11" s="130"/>
      <c r="GR11" s="130"/>
      <c r="GS11" s="130" t="s">
        <v>1029</v>
      </c>
      <c r="GT11" s="130"/>
      <c r="GU11" s="130"/>
      <c r="GV11" s="130" t="s">
        <v>1035</v>
      </c>
      <c r="GW11" s="130"/>
      <c r="GX11" s="130"/>
      <c r="GY11" s="130" t="s">
        <v>1036</v>
      </c>
      <c r="GZ11" s="130"/>
      <c r="HA11" s="130"/>
      <c r="HB11" s="130" t="s">
        <v>1040</v>
      </c>
      <c r="HC11" s="130"/>
      <c r="HD11" s="130"/>
      <c r="HE11" s="130" t="s">
        <v>1041</v>
      </c>
      <c r="HF11" s="130"/>
      <c r="HG11" s="130"/>
      <c r="HH11" s="130" t="s">
        <v>1043</v>
      </c>
      <c r="HI11" s="130"/>
      <c r="HJ11" s="130"/>
      <c r="HK11" s="130" t="s">
        <v>1047</v>
      </c>
      <c r="HL11" s="130"/>
      <c r="HM11" s="130"/>
      <c r="HN11" s="130" t="s">
        <v>1049</v>
      </c>
      <c r="HO11" s="130"/>
      <c r="HP11" s="130"/>
      <c r="HQ11" s="130" t="s">
        <v>1052</v>
      </c>
      <c r="HR11" s="130"/>
      <c r="HS11" s="130"/>
      <c r="HT11" s="130" t="s">
        <v>1057</v>
      </c>
      <c r="HU11" s="130"/>
      <c r="HV11" s="130"/>
      <c r="HW11" s="130" t="s">
        <v>1058</v>
      </c>
      <c r="HX11" s="130"/>
      <c r="HY11" s="130"/>
      <c r="HZ11" s="130" t="s">
        <v>362</v>
      </c>
      <c r="IA11" s="130"/>
      <c r="IB11" s="130"/>
      <c r="IC11" s="130" t="s">
        <v>363</v>
      </c>
      <c r="ID11" s="130"/>
      <c r="IE11" s="130"/>
      <c r="IF11" s="130" t="s">
        <v>364</v>
      </c>
      <c r="IG11" s="130"/>
      <c r="IH11" s="130"/>
      <c r="II11" s="130" t="s">
        <v>365</v>
      </c>
      <c r="IJ11" s="130"/>
      <c r="IK11" s="130"/>
      <c r="IL11" s="130" t="s">
        <v>366</v>
      </c>
      <c r="IM11" s="130"/>
      <c r="IN11" s="130"/>
      <c r="IO11" s="130" t="s">
        <v>367</v>
      </c>
      <c r="IP11" s="130"/>
      <c r="IQ11" s="130"/>
      <c r="IR11" s="130" t="s">
        <v>368</v>
      </c>
      <c r="IS11" s="130"/>
      <c r="IT11" s="130"/>
    </row>
    <row r="12" spans="1:254" ht="91.5" customHeight="1" x14ac:dyDescent="0.3">
      <c r="A12" s="81"/>
      <c r="B12" s="81"/>
      <c r="C12" s="80" t="s">
        <v>914</v>
      </c>
      <c r="D12" s="80"/>
      <c r="E12" s="80"/>
      <c r="F12" s="78" t="s">
        <v>917</v>
      </c>
      <c r="G12" s="78"/>
      <c r="H12" s="78"/>
      <c r="I12" s="78" t="s">
        <v>918</v>
      </c>
      <c r="J12" s="78"/>
      <c r="K12" s="78"/>
      <c r="L12" s="78" t="s">
        <v>922</v>
      </c>
      <c r="M12" s="78"/>
      <c r="N12" s="78"/>
      <c r="O12" s="78" t="s">
        <v>923</v>
      </c>
      <c r="P12" s="78"/>
      <c r="Q12" s="78"/>
      <c r="R12" s="78" t="s">
        <v>924</v>
      </c>
      <c r="S12" s="78"/>
      <c r="T12" s="78"/>
      <c r="U12" s="78" t="s">
        <v>475</v>
      </c>
      <c r="V12" s="78"/>
      <c r="W12" s="78"/>
      <c r="X12" s="78" t="s">
        <v>1075</v>
      </c>
      <c r="Y12" s="78"/>
      <c r="Z12" s="78"/>
      <c r="AA12" s="80" t="s">
        <v>478</v>
      </c>
      <c r="AB12" s="80"/>
      <c r="AC12" s="80"/>
      <c r="AD12" s="80" t="s">
        <v>930</v>
      </c>
      <c r="AE12" s="80"/>
      <c r="AF12" s="80"/>
      <c r="AG12" s="78" t="s">
        <v>931</v>
      </c>
      <c r="AH12" s="78"/>
      <c r="AI12" s="78"/>
      <c r="AJ12" s="78" t="s">
        <v>935</v>
      </c>
      <c r="AK12" s="78"/>
      <c r="AL12" s="78"/>
      <c r="AM12" s="80" t="s">
        <v>937</v>
      </c>
      <c r="AN12" s="80"/>
      <c r="AO12" s="80"/>
      <c r="AP12" s="78" t="s">
        <v>485</v>
      </c>
      <c r="AQ12" s="78"/>
      <c r="AR12" s="78"/>
      <c r="AS12" s="80" t="s">
        <v>939</v>
      </c>
      <c r="AT12" s="80"/>
      <c r="AU12" s="80"/>
      <c r="AV12" s="78" t="s">
        <v>940</v>
      </c>
      <c r="AW12" s="78"/>
      <c r="AX12" s="78"/>
      <c r="AY12" s="78" t="s">
        <v>491</v>
      </c>
      <c r="AZ12" s="78"/>
      <c r="BA12" s="78"/>
      <c r="BB12" s="78" t="s">
        <v>941</v>
      </c>
      <c r="BC12" s="78"/>
      <c r="BD12" s="78"/>
      <c r="BE12" s="78" t="s">
        <v>942</v>
      </c>
      <c r="BF12" s="78"/>
      <c r="BG12" s="78"/>
      <c r="BH12" s="78" t="s">
        <v>943</v>
      </c>
      <c r="BI12" s="78"/>
      <c r="BJ12" s="78"/>
      <c r="BK12" s="78" t="s">
        <v>949</v>
      </c>
      <c r="BL12" s="78"/>
      <c r="BM12" s="78"/>
      <c r="BN12" s="78" t="s">
        <v>945</v>
      </c>
      <c r="BO12" s="78"/>
      <c r="BP12" s="78"/>
      <c r="BQ12" s="78" t="s">
        <v>946</v>
      </c>
      <c r="BR12" s="78"/>
      <c r="BS12" s="78"/>
      <c r="BT12" s="78" t="s">
        <v>506</v>
      </c>
      <c r="BU12" s="78"/>
      <c r="BV12" s="78"/>
      <c r="BW12" s="78" t="s">
        <v>954</v>
      </c>
      <c r="BX12" s="78"/>
      <c r="BY12" s="78"/>
      <c r="BZ12" s="78" t="s">
        <v>509</v>
      </c>
      <c r="CA12" s="78"/>
      <c r="CB12" s="78"/>
      <c r="CC12" s="78" t="s">
        <v>512</v>
      </c>
      <c r="CD12" s="78"/>
      <c r="CE12" s="78"/>
      <c r="CF12" s="78" t="s">
        <v>957</v>
      </c>
      <c r="CG12" s="78"/>
      <c r="CH12" s="78"/>
      <c r="CI12" s="78" t="s">
        <v>961</v>
      </c>
      <c r="CJ12" s="78"/>
      <c r="CK12" s="78"/>
      <c r="CL12" s="78" t="s">
        <v>962</v>
      </c>
      <c r="CM12" s="78"/>
      <c r="CN12" s="78"/>
      <c r="CO12" s="78" t="s">
        <v>963</v>
      </c>
      <c r="CP12" s="78"/>
      <c r="CQ12" s="78"/>
      <c r="CR12" s="78" t="s">
        <v>964</v>
      </c>
      <c r="CS12" s="78"/>
      <c r="CT12" s="78"/>
      <c r="CU12" s="78" t="s">
        <v>965</v>
      </c>
      <c r="CV12" s="78"/>
      <c r="CW12" s="78"/>
      <c r="CX12" s="78" t="s">
        <v>966</v>
      </c>
      <c r="CY12" s="78"/>
      <c r="CZ12" s="78"/>
      <c r="DA12" s="78" t="s">
        <v>522</v>
      </c>
      <c r="DB12" s="78"/>
      <c r="DC12" s="78"/>
      <c r="DD12" s="78" t="s">
        <v>971</v>
      </c>
      <c r="DE12" s="78"/>
      <c r="DF12" s="78"/>
      <c r="DG12" s="78" t="s">
        <v>972</v>
      </c>
      <c r="DH12" s="78"/>
      <c r="DI12" s="78"/>
      <c r="DJ12" s="78" t="s">
        <v>976</v>
      </c>
      <c r="DK12" s="78"/>
      <c r="DL12" s="78"/>
      <c r="DM12" s="78" t="s">
        <v>535</v>
      </c>
      <c r="DN12" s="78"/>
      <c r="DO12" s="78"/>
      <c r="DP12" s="78" t="s">
        <v>538</v>
      </c>
      <c r="DQ12" s="78"/>
      <c r="DR12" s="78"/>
      <c r="DS12" s="78" t="s">
        <v>978</v>
      </c>
      <c r="DT12" s="78"/>
      <c r="DU12" s="78"/>
      <c r="DV12" s="78" t="s">
        <v>512</v>
      </c>
      <c r="DW12" s="78"/>
      <c r="DX12" s="78"/>
      <c r="DY12" s="78" t="s">
        <v>983</v>
      </c>
      <c r="DZ12" s="78"/>
      <c r="EA12" s="78"/>
      <c r="EB12" s="78" t="s">
        <v>984</v>
      </c>
      <c r="EC12" s="78"/>
      <c r="ED12" s="78"/>
      <c r="EE12" s="78" t="s">
        <v>547</v>
      </c>
      <c r="EF12" s="78"/>
      <c r="EG12" s="78"/>
      <c r="EH12" s="78" t="s">
        <v>987</v>
      </c>
      <c r="EI12" s="78"/>
      <c r="EJ12" s="78"/>
      <c r="EK12" s="78" t="s">
        <v>551</v>
      </c>
      <c r="EL12" s="78"/>
      <c r="EM12" s="78"/>
      <c r="EN12" s="78" t="s">
        <v>552</v>
      </c>
      <c r="EO12" s="78"/>
      <c r="EP12" s="78"/>
      <c r="EQ12" s="78" t="s">
        <v>990</v>
      </c>
      <c r="ER12" s="78"/>
      <c r="ES12" s="78"/>
      <c r="ET12" s="78" t="s">
        <v>991</v>
      </c>
      <c r="EU12" s="78"/>
      <c r="EV12" s="78"/>
      <c r="EW12" s="78" t="s">
        <v>992</v>
      </c>
      <c r="EX12" s="78"/>
      <c r="EY12" s="78"/>
      <c r="EZ12" s="78" t="s">
        <v>993</v>
      </c>
      <c r="FA12" s="78"/>
      <c r="FB12" s="78"/>
      <c r="FC12" s="78" t="s">
        <v>995</v>
      </c>
      <c r="FD12" s="78"/>
      <c r="FE12" s="78"/>
      <c r="FF12" s="78" t="s">
        <v>1002</v>
      </c>
      <c r="FG12" s="78"/>
      <c r="FH12" s="78"/>
      <c r="FI12" s="78" t="s">
        <v>999</v>
      </c>
      <c r="FJ12" s="78"/>
      <c r="FK12" s="78"/>
      <c r="FL12" s="78" t="s">
        <v>1000</v>
      </c>
      <c r="FM12" s="78"/>
      <c r="FN12" s="78"/>
      <c r="FO12" s="132" t="s">
        <v>570</v>
      </c>
      <c r="FP12" s="132"/>
      <c r="FQ12" s="132"/>
      <c r="FR12" s="78" t="s">
        <v>1007</v>
      </c>
      <c r="FS12" s="78"/>
      <c r="FT12" s="78"/>
      <c r="FU12" s="78" t="s">
        <v>1009</v>
      </c>
      <c r="FV12" s="78"/>
      <c r="FW12" s="78"/>
      <c r="FX12" s="78" t="s">
        <v>575</v>
      </c>
      <c r="FY12" s="78"/>
      <c r="FZ12" s="78"/>
      <c r="GA12" s="78" t="s">
        <v>1011</v>
      </c>
      <c r="GB12" s="78"/>
      <c r="GC12" s="78"/>
      <c r="GD12" s="78" t="s">
        <v>1013</v>
      </c>
      <c r="GE12" s="78"/>
      <c r="GF12" s="78"/>
      <c r="GG12" s="78" t="s">
        <v>1017</v>
      </c>
      <c r="GH12" s="78"/>
      <c r="GI12" s="78"/>
      <c r="GJ12" s="80" t="s">
        <v>1018</v>
      </c>
      <c r="GK12" s="80"/>
      <c r="GL12" s="80"/>
      <c r="GM12" s="78" t="s">
        <v>583</v>
      </c>
      <c r="GN12" s="78"/>
      <c r="GO12" s="78"/>
      <c r="GP12" s="78" t="s">
        <v>1024</v>
      </c>
      <c r="GQ12" s="78"/>
      <c r="GR12" s="78"/>
      <c r="GS12" s="78" t="s">
        <v>1030</v>
      </c>
      <c r="GT12" s="78"/>
      <c r="GU12" s="78"/>
      <c r="GV12" s="78" t="s">
        <v>1031</v>
      </c>
      <c r="GW12" s="78"/>
      <c r="GX12" s="78"/>
      <c r="GY12" s="78" t="s">
        <v>588</v>
      </c>
      <c r="GZ12" s="78"/>
      <c r="HA12" s="78"/>
      <c r="HB12" s="78" t="s">
        <v>589</v>
      </c>
      <c r="HC12" s="78"/>
      <c r="HD12" s="78"/>
      <c r="HE12" s="78" t="s">
        <v>592</v>
      </c>
      <c r="HF12" s="78"/>
      <c r="HG12" s="78"/>
      <c r="HH12" s="78" t="s">
        <v>1042</v>
      </c>
      <c r="HI12" s="78"/>
      <c r="HJ12" s="78"/>
      <c r="HK12" s="78" t="s">
        <v>1048</v>
      </c>
      <c r="HL12" s="78"/>
      <c r="HM12" s="78"/>
      <c r="HN12" s="78" t="s">
        <v>1050</v>
      </c>
      <c r="HO12" s="78"/>
      <c r="HP12" s="78"/>
      <c r="HQ12" s="78" t="s">
        <v>1053</v>
      </c>
      <c r="HR12" s="78"/>
      <c r="HS12" s="78"/>
      <c r="HT12" s="78" t="s">
        <v>601</v>
      </c>
      <c r="HU12" s="78"/>
      <c r="HV12" s="78"/>
      <c r="HW12" s="78" t="s">
        <v>467</v>
      </c>
      <c r="HX12" s="78"/>
      <c r="HY12" s="78"/>
      <c r="HZ12" s="78" t="s">
        <v>1059</v>
      </c>
      <c r="IA12" s="78"/>
      <c r="IB12" s="78"/>
      <c r="IC12" s="78" t="s">
        <v>1062</v>
      </c>
      <c r="ID12" s="78"/>
      <c r="IE12" s="78"/>
      <c r="IF12" s="78" t="s">
        <v>607</v>
      </c>
      <c r="IG12" s="78"/>
      <c r="IH12" s="78"/>
      <c r="II12" s="78" t="s">
        <v>1066</v>
      </c>
      <c r="IJ12" s="78"/>
      <c r="IK12" s="78"/>
      <c r="IL12" s="78" t="s">
        <v>1067</v>
      </c>
      <c r="IM12" s="78"/>
      <c r="IN12" s="78"/>
      <c r="IO12" s="78" t="s">
        <v>1071</v>
      </c>
      <c r="IP12" s="78"/>
      <c r="IQ12" s="78"/>
      <c r="IR12" s="78" t="s">
        <v>611</v>
      </c>
      <c r="IS12" s="78"/>
      <c r="IT12" s="78"/>
    </row>
    <row r="13" spans="1:254" ht="131.25" customHeight="1" x14ac:dyDescent="0.3">
      <c r="A13" s="81"/>
      <c r="B13" s="81"/>
      <c r="C13" s="26" t="s">
        <v>650</v>
      </c>
      <c r="D13" s="26" t="s">
        <v>915</v>
      </c>
      <c r="E13" s="26" t="s">
        <v>916</v>
      </c>
      <c r="F13" s="26" t="s">
        <v>468</v>
      </c>
      <c r="G13" s="26" t="s">
        <v>469</v>
      </c>
      <c r="H13" s="26" t="s">
        <v>470</v>
      </c>
      <c r="I13" s="26" t="s">
        <v>919</v>
      </c>
      <c r="J13" s="26" t="s">
        <v>920</v>
      </c>
      <c r="K13" s="26" t="s">
        <v>921</v>
      </c>
      <c r="L13" s="26" t="s">
        <v>215</v>
      </c>
      <c r="M13" s="26" t="s">
        <v>471</v>
      </c>
      <c r="N13" s="26" t="s">
        <v>472</v>
      </c>
      <c r="O13" s="26" t="s">
        <v>449</v>
      </c>
      <c r="P13" s="26" t="s">
        <v>473</v>
      </c>
      <c r="Q13" s="26" t="s">
        <v>474</v>
      </c>
      <c r="R13" s="26" t="s">
        <v>158</v>
      </c>
      <c r="S13" s="26" t="s">
        <v>281</v>
      </c>
      <c r="T13" s="26" t="s">
        <v>213</v>
      </c>
      <c r="U13" s="26" t="s">
        <v>475</v>
      </c>
      <c r="V13" s="26" t="s">
        <v>476</v>
      </c>
      <c r="W13" s="26" t="s">
        <v>925</v>
      </c>
      <c r="X13" s="54" t="s">
        <v>181</v>
      </c>
      <c r="Y13" s="54" t="s">
        <v>477</v>
      </c>
      <c r="Z13" s="54" t="s">
        <v>409</v>
      </c>
      <c r="AA13" s="54" t="s">
        <v>926</v>
      </c>
      <c r="AB13" s="54" t="s">
        <v>927</v>
      </c>
      <c r="AC13" s="54" t="s">
        <v>928</v>
      </c>
      <c r="AD13" s="54" t="s">
        <v>200</v>
      </c>
      <c r="AE13" s="54" t="s">
        <v>461</v>
      </c>
      <c r="AF13" s="54" t="s">
        <v>169</v>
      </c>
      <c r="AG13" s="54" t="s">
        <v>932</v>
      </c>
      <c r="AH13" s="54" t="s">
        <v>933</v>
      </c>
      <c r="AI13" s="54" t="s">
        <v>934</v>
      </c>
      <c r="AJ13" s="54" t="s">
        <v>483</v>
      </c>
      <c r="AK13" s="54" t="s">
        <v>936</v>
      </c>
      <c r="AL13" s="54" t="s">
        <v>484</v>
      </c>
      <c r="AM13" s="54" t="s">
        <v>480</v>
      </c>
      <c r="AN13" s="54" t="s">
        <v>481</v>
      </c>
      <c r="AO13" s="54" t="s">
        <v>482</v>
      </c>
      <c r="AP13" s="54" t="s">
        <v>485</v>
      </c>
      <c r="AQ13" s="54" t="s">
        <v>486</v>
      </c>
      <c r="AR13" s="54" t="s">
        <v>487</v>
      </c>
      <c r="AS13" s="54" t="s">
        <v>190</v>
      </c>
      <c r="AT13" s="54" t="s">
        <v>399</v>
      </c>
      <c r="AU13" s="54" t="s">
        <v>192</v>
      </c>
      <c r="AV13" s="54" t="s">
        <v>488</v>
      </c>
      <c r="AW13" s="54" t="s">
        <v>489</v>
      </c>
      <c r="AX13" s="54" t="s">
        <v>490</v>
      </c>
      <c r="AY13" s="54" t="s">
        <v>492</v>
      </c>
      <c r="AZ13" s="54" t="s">
        <v>493</v>
      </c>
      <c r="BA13" s="54" t="s">
        <v>494</v>
      </c>
      <c r="BB13" s="54" t="s">
        <v>495</v>
      </c>
      <c r="BC13" s="54" t="s">
        <v>496</v>
      </c>
      <c r="BD13" s="54" t="s">
        <v>497</v>
      </c>
      <c r="BE13" s="54" t="s">
        <v>1083</v>
      </c>
      <c r="BF13" s="54" t="s">
        <v>498</v>
      </c>
      <c r="BG13" s="54" t="s">
        <v>499</v>
      </c>
      <c r="BH13" s="54" t="s">
        <v>500</v>
      </c>
      <c r="BI13" s="54" t="s">
        <v>501</v>
      </c>
      <c r="BJ13" s="54" t="s">
        <v>502</v>
      </c>
      <c r="BK13" s="54" t="s">
        <v>950</v>
      </c>
      <c r="BL13" s="54" t="s">
        <v>951</v>
      </c>
      <c r="BM13" s="54" t="s">
        <v>952</v>
      </c>
      <c r="BN13" s="54" t="s">
        <v>503</v>
      </c>
      <c r="BO13" s="54" t="s">
        <v>504</v>
      </c>
      <c r="BP13" s="54" t="s">
        <v>505</v>
      </c>
      <c r="BQ13" s="26" t="s">
        <v>946</v>
      </c>
      <c r="BR13" s="26" t="s">
        <v>947</v>
      </c>
      <c r="BS13" s="26" t="s">
        <v>948</v>
      </c>
      <c r="BT13" s="54" t="s">
        <v>507</v>
      </c>
      <c r="BU13" s="54" t="s">
        <v>953</v>
      </c>
      <c r="BV13" s="54" t="s">
        <v>508</v>
      </c>
      <c r="BW13" s="54" t="s">
        <v>463</v>
      </c>
      <c r="BX13" s="54" t="s">
        <v>955</v>
      </c>
      <c r="BY13" s="54" t="s">
        <v>464</v>
      </c>
      <c r="BZ13" s="54" t="s">
        <v>510</v>
      </c>
      <c r="CA13" s="54" t="s">
        <v>511</v>
      </c>
      <c r="CB13" s="54" t="s">
        <v>956</v>
      </c>
      <c r="CC13" s="54" t="s">
        <v>512</v>
      </c>
      <c r="CD13" s="54" t="s">
        <v>513</v>
      </c>
      <c r="CE13" s="54" t="s">
        <v>514</v>
      </c>
      <c r="CF13" s="26" t="s">
        <v>958</v>
      </c>
      <c r="CG13" s="26" t="s">
        <v>959</v>
      </c>
      <c r="CH13" s="26" t="s">
        <v>960</v>
      </c>
      <c r="CI13" s="54" t="s">
        <v>165</v>
      </c>
      <c r="CJ13" s="54" t="s">
        <v>515</v>
      </c>
      <c r="CK13" s="54" t="s">
        <v>516</v>
      </c>
      <c r="CL13" s="54" t="s">
        <v>1084</v>
      </c>
      <c r="CM13" s="54" t="s">
        <v>527</v>
      </c>
      <c r="CN13" s="54" t="s">
        <v>528</v>
      </c>
      <c r="CO13" s="54" t="s">
        <v>417</v>
      </c>
      <c r="CP13" s="54" t="s">
        <v>517</v>
      </c>
      <c r="CQ13" s="54" t="s">
        <v>518</v>
      </c>
      <c r="CR13" s="54" t="s">
        <v>519</v>
      </c>
      <c r="CS13" s="54" t="s">
        <v>520</v>
      </c>
      <c r="CT13" s="54" t="s">
        <v>521</v>
      </c>
      <c r="CU13" s="54" t="s">
        <v>479</v>
      </c>
      <c r="CV13" s="54" t="s">
        <v>523</v>
      </c>
      <c r="CW13" s="54" t="s">
        <v>524</v>
      </c>
      <c r="CX13" s="54" t="s">
        <v>525</v>
      </c>
      <c r="CY13" s="54" t="s">
        <v>526</v>
      </c>
      <c r="CZ13" s="54" t="s">
        <v>967</v>
      </c>
      <c r="DA13" s="26" t="s">
        <v>968</v>
      </c>
      <c r="DB13" s="26" t="s">
        <v>969</v>
      </c>
      <c r="DC13" s="26" t="s">
        <v>970</v>
      </c>
      <c r="DD13" s="54" t="s">
        <v>529</v>
      </c>
      <c r="DE13" s="54" t="s">
        <v>530</v>
      </c>
      <c r="DF13" s="54" t="s">
        <v>531</v>
      </c>
      <c r="DG13" s="54" t="s">
        <v>973</v>
      </c>
      <c r="DH13" s="54" t="s">
        <v>974</v>
      </c>
      <c r="DI13" s="54" t="s">
        <v>975</v>
      </c>
      <c r="DJ13" s="54" t="s">
        <v>532</v>
      </c>
      <c r="DK13" s="54" t="s">
        <v>533</v>
      </c>
      <c r="DL13" s="54" t="s">
        <v>534</v>
      </c>
      <c r="DM13" s="54" t="s">
        <v>535</v>
      </c>
      <c r="DN13" s="54" t="s">
        <v>536</v>
      </c>
      <c r="DO13" s="54" t="s">
        <v>537</v>
      </c>
      <c r="DP13" s="54" t="s">
        <v>538</v>
      </c>
      <c r="DQ13" s="54" t="s">
        <v>539</v>
      </c>
      <c r="DR13" s="54" t="s">
        <v>977</v>
      </c>
      <c r="DS13" s="54" t="s">
        <v>979</v>
      </c>
      <c r="DT13" s="54" t="s">
        <v>980</v>
      </c>
      <c r="DU13" s="54" t="s">
        <v>981</v>
      </c>
      <c r="DV13" s="54" t="s">
        <v>512</v>
      </c>
      <c r="DW13" s="54" t="s">
        <v>982</v>
      </c>
      <c r="DX13" s="54" t="s">
        <v>540</v>
      </c>
      <c r="DY13" s="54" t="s">
        <v>541</v>
      </c>
      <c r="DZ13" s="54" t="s">
        <v>542</v>
      </c>
      <c r="EA13" s="54" t="s">
        <v>543</v>
      </c>
      <c r="EB13" s="54" t="s">
        <v>544</v>
      </c>
      <c r="EC13" s="54" t="s">
        <v>545</v>
      </c>
      <c r="ED13" s="54" t="s">
        <v>546</v>
      </c>
      <c r="EE13" s="54" t="s">
        <v>1085</v>
      </c>
      <c r="EF13" s="54" t="s">
        <v>985</v>
      </c>
      <c r="EG13" s="54" t="s">
        <v>986</v>
      </c>
      <c r="EH13" s="54" t="s">
        <v>548</v>
      </c>
      <c r="EI13" s="54" t="s">
        <v>549</v>
      </c>
      <c r="EJ13" s="54" t="s">
        <v>550</v>
      </c>
      <c r="EK13" s="54" t="s">
        <v>551</v>
      </c>
      <c r="EL13" s="54" t="s">
        <v>988</v>
      </c>
      <c r="EM13" s="54" t="s">
        <v>989</v>
      </c>
      <c r="EN13" s="54" t="s">
        <v>553</v>
      </c>
      <c r="EO13" s="54" t="s">
        <v>554</v>
      </c>
      <c r="EP13" s="54" t="s">
        <v>555</v>
      </c>
      <c r="EQ13" s="54" t="s">
        <v>556</v>
      </c>
      <c r="ER13" s="54" t="s">
        <v>557</v>
      </c>
      <c r="ES13" s="54" t="s">
        <v>558</v>
      </c>
      <c r="ET13" s="54" t="s">
        <v>559</v>
      </c>
      <c r="EU13" s="54" t="s">
        <v>560</v>
      </c>
      <c r="EV13" s="54" t="s">
        <v>561</v>
      </c>
      <c r="EW13" s="54" t="s">
        <v>1086</v>
      </c>
      <c r="EX13" s="54" t="s">
        <v>562</v>
      </c>
      <c r="EY13" s="54" t="s">
        <v>563</v>
      </c>
      <c r="EZ13" s="54" t="s">
        <v>564</v>
      </c>
      <c r="FA13" s="54" t="s">
        <v>565</v>
      </c>
      <c r="FB13" s="54" t="s">
        <v>994</v>
      </c>
      <c r="FC13" s="54" t="s">
        <v>996</v>
      </c>
      <c r="FD13" s="54" t="s">
        <v>997</v>
      </c>
      <c r="FE13" s="54" t="s">
        <v>998</v>
      </c>
      <c r="FF13" s="26" t="s">
        <v>566</v>
      </c>
      <c r="FG13" s="55" t="s">
        <v>1003</v>
      </c>
      <c r="FH13" s="54" t="s">
        <v>567</v>
      </c>
      <c r="FI13" s="54" t="s">
        <v>158</v>
      </c>
      <c r="FJ13" s="54" t="s">
        <v>281</v>
      </c>
      <c r="FK13" s="54" t="s">
        <v>213</v>
      </c>
      <c r="FL13" s="54" t="s">
        <v>568</v>
      </c>
      <c r="FM13" s="54" t="s">
        <v>569</v>
      </c>
      <c r="FN13" s="54" t="s">
        <v>1001</v>
      </c>
      <c r="FO13" s="54" t="s">
        <v>1004</v>
      </c>
      <c r="FP13" s="54" t="s">
        <v>1005</v>
      </c>
      <c r="FQ13" s="54" t="s">
        <v>1006</v>
      </c>
      <c r="FR13" s="54" t="s">
        <v>571</v>
      </c>
      <c r="FS13" s="54" t="s">
        <v>572</v>
      </c>
      <c r="FT13" s="54" t="s">
        <v>1008</v>
      </c>
      <c r="FU13" s="54" t="s">
        <v>573</v>
      </c>
      <c r="FV13" s="54" t="s">
        <v>574</v>
      </c>
      <c r="FW13" s="54" t="s">
        <v>1010</v>
      </c>
      <c r="FX13" s="54" t="s">
        <v>1080</v>
      </c>
      <c r="FY13" s="54" t="s">
        <v>576</v>
      </c>
      <c r="FZ13" s="54" t="s">
        <v>577</v>
      </c>
      <c r="GA13" s="54" t="s">
        <v>578</v>
      </c>
      <c r="GB13" s="54" t="s">
        <v>579</v>
      </c>
      <c r="GC13" s="54" t="s">
        <v>1012</v>
      </c>
      <c r="GD13" s="26" t="s">
        <v>1014</v>
      </c>
      <c r="GE13" s="26" t="s">
        <v>1015</v>
      </c>
      <c r="GF13" s="26" t="s">
        <v>1016</v>
      </c>
      <c r="GG13" s="54" t="s">
        <v>580</v>
      </c>
      <c r="GH13" s="54" t="s">
        <v>581</v>
      </c>
      <c r="GI13" s="54" t="s">
        <v>582</v>
      </c>
      <c r="GJ13" s="54" t="s">
        <v>1019</v>
      </c>
      <c r="GK13" s="54" t="s">
        <v>1020</v>
      </c>
      <c r="GL13" s="54" t="s">
        <v>1021</v>
      </c>
      <c r="GM13" s="54" t="s">
        <v>583</v>
      </c>
      <c r="GN13" s="54" t="s">
        <v>584</v>
      </c>
      <c r="GO13" s="54" t="s">
        <v>585</v>
      </c>
      <c r="GP13" s="54" t="s">
        <v>1026</v>
      </c>
      <c r="GQ13" s="54" t="s">
        <v>1027</v>
      </c>
      <c r="GR13" s="54" t="s">
        <v>1028</v>
      </c>
      <c r="GS13" s="54" t="s">
        <v>1087</v>
      </c>
      <c r="GT13" s="54" t="s">
        <v>586</v>
      </c>
      <c r="GU13" s="54" t="s">
        <v>587</v>
      </c>
      <c r="GV13" s="55" t="s">
        <v>1032</v>
      </c>
      <c r="GW13" s="55" t="s">
        <v>1033</v>
      </c>
      <c r="GX13" s="55" t="s">
        <v>1034</v>
      </c>
      <c r="GY13" s="54" t="s">
        <v>1037</v>
      </c>
      <c r="GZ13" s="54" t="s">
        <v>1038</v>
      </c>
      <c r="HA13" s="54" t="s">
        <v>1039</v>
      </c>
      <c r="HB13" s="54" t="s">
        <v>589</v>
      </c>
      <c r="HC13" s="54" t="s">
        <v>590</v>
      </c>
      <c r="HD13" s="54" t="s">
        <v>591</v>
      </c>
      <c r="HE13" s="54" t="s">
        <v>593</v>
      </c>
      <c r="HF13" s="54" t="s">
        <v>594</v>
      </c>
      <c r="HG13" s="54" t="s">
        <v>595</v>
      </c>
      <c r="HH13" s="55" t="s">
        <v>1044</v>
      </c>
      <c r="HI13" s="55" t="s">
        <v>1045</v>
      </c>
      <c r="HJ13" s="55" t="s">
        <v>1046</v>
      </c>
      <c r="HK13" s="54" t="s">
        <v>596</v>
      </c>
      <c r="HL13" s="54" t="s">
        <v>597</v>
      </c>
      <c r="HM13" s="54" t="s">
        <v>598</v>
      </c>
      <c r="HN13" s="54" t="s">
        <v>599</v>
      </c>
      <c r="HO13" s="54" t="s">
        <v>1051</v>
      </c>
      <c r="HP13" s="54" t="s">
        <v>600</v>
      </c>
      <c r="HQ13" s="54" t="s">
        <v>602</v>
      </c>
      <c r="HR13" s="54" t="s">
        <v>603</v>
      </c>
      <c r="HS13" s="54" t="s">
        <v>604</v>
      </c>
      <c r="HT13" s="26" t="s">
        <v>1054</v>
      </c>
      <c r="HU13" s="26" t="s">
        <v>1055</v>
      </c>
      <c r="HV13" s="26" t="s">
        <v>1056</v>
      </c>
      <c r="HW13" s="54" t="s">
        <v>467</v>
      </c>
      <c r="HX13" s="54" t="s">
        <v>605</v>
      </c>
      <c r="HY13" s="54" t="s">
        <v>606</v>
      </c>
      <c r="HZ13" s="54" t="s">
        <v>1059</v>
      </c>
      <c r="IA13" s="54" t="s">
        <v>1060</v>
      </c>
      <c r="IB13" s="54" t="s">
        <v>1061</v>
      </c>
      <c r="IC13" s="54" t="s">
        <v>1063</v>
      </c>
      <c r="ID13" s="54" t="s">
        <v>1064</v>
      </c>
      <c r="IE13" s="54" t="s">
        <v>1065</v>
      </c>
      <c r="IF13" s="54" t="s">
        <v>607</v>
      </c>
      <c r="IG13" s="54" t="s">
        <v>608</v>
      </c>
      <c r="IH13" s="54" t="s">
        <v>609</v>
      </c>
      <c r="II13" s="55" t="s">
        <v>204</v>
      </c>
      <c r="IJ13" s="55" t="s">
        <v>610</v>
      </c>
      <c r="IK13" s="55" t="s">
        <v>224</v>
      </c>
      <c r="IL13" s="54" t="s">
        <v>1068</v>
      </c>
      <c r="IM13" s="54" t="s">
        <v>1069</v>
      </c>
      <c r="IN13" s="54" t="s">
        <v>1070</v>
      </c>
      <c r="IO13" s="54" t="s">
        <v>1072</v>
      </c>
      <c r="IP13" s="54" t="s">
        <v>1073</v>
      </c>
      <c r="IQ13" s="54" t="s">
        <v>1074</v>
      </c>
      <c r="IR13" s="54" t="s">
        <v>612</v>
      </c>
      <c r="IS13" s="54" t="s">
        <v>613</v>
      </c>
      <c r="IT13" s="54" t="s">
        <v>614</v>
      </c>
    </row>
    <row r="14" spans="1:254" ht="15.6" x14ac:dyDescent="0.3">
      <c r="A14" s="24">
        <v>1</v>
      </c>
      <c r="B14" s="13" t="s">
        <v>1106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  <c r="GS14" s="5"/>
      <c r="GT14" s="5"/>
      <c r="GU14" s="5">
        <v>1</v>
      </c>
      <c r="GV14" s="5"/>
      <c r="GW14" s="5"/>
      <c r="GX14" s="5">
        <v>1</v>
      </c>
      <c r="GY14" s="5"/>
      <c r="GZ14" s="5"/>
      <c r="HA14" s="5">
        <v>1</v>
      </c>
      <c r="HB14" s="5"/>
      <c r="HC14" s="5"/>
      <c r="HD14" s="5">
        <v>1</v>
      </c>
      <c r="HE14" s="5"/>
      <c r="HF14" s="5"/>
      <c r="HG14" s="5">
        <v>1</v>
      </c>
      <c r="HH14" s="5"/>
      <c r="HI14" s="5"/>
      <c r="HJ14" s="5">
        <v>1</v>
      </c>
      <c r="HK14" s="5"/>
      <c r="HL14" s="5"/>
      <c r="HM14" s="5">
        <v>1</v>
      </c>
      <c r="HN14" s="5"/>
      <c r="HO14" s="5"/>
      <c r="HP14" s="5">
        <v>1</v>
      </c>
      <c r="HQ14" s="5"/>
      <c r="HR14" s="5"/>
      <c r="HS14" s="5">
        <v>1</v>
      </c>
      <c r="HT14" s="5"/>
      <c r="HU14" s="5"/>
      <c r="HV14" s="5">
        <v>1</v>
      </c>
      <c r="HW14" s="5"/>
      <c r="HX14" s="5"/>
      <c r="HY14" s="5">
        <v>1</v>
      </c>
      <c r="HZ14" s="5"/>
      <c r="IA14" s="5"/>
      <c r="IB14" s="5">
        <v>1</v>
      </c>
      <c r="IC14" s="5"/>
      <c r="ID14" s="5"/>
      <c r="IE14" s="5">
        <v>1</v>
      </c>
      <c r="IF14" s="5"/>
      <c r="IG14" s="5"/>
      <c r="IH14" s="5">
        <v>1</v>
      </c>
      <c r="II14" s="5"/>
      <c r="IJ14" s="5"/>
      <c r="IK14" s="5">
        <v>1</v>
      </c>
      <c r="IL14" s="5"/>
      <c r="IM14" s="5"/>
      <c r="IN14" s="5">
        <v>1</v>
      </c>
      <c r="IO14" s="5"/>
      <c r="IP14" s="5"/>
      <c r="IQ14" s="5">
        <v>1</v>
      </c>
      <c r="IR14" s="5"/>
      <c r="IS14" s="5"/>
      <c r="IT14" s="5">
        <v>1</v>
      </c>
    </row>
    <row r="15" spans="1:254" ht="15.6" x14ac:dyDescent="0.3">
      <c r="A15" s="2">
        <v>2</v>
      </c>
      <c r="B15" s="1" t="s">
        <v>1107</v>
      </c>
      <c r="C15" s="9"/>
      <c r="D15" s="9"/>
      <c r="E15" s="9">
        <v>1</v>
      </c>
      <c r="F15" s="72"/>
      <c r="G15" s="72"/>
      <c r="H15" s="72">
        <v>1</v>
      </c>
      <c r="I15" s="72"/>
      <c r="J15" s="72"/>
      <c r="K15" s="72">
        <v>1</v>
      </c>
      <c r="L15" s="72"/>
      <c r="M15" s="72"/>
      <c r="N15" s="72">
        <v>1</v>
      </c>
      <c r="O15" s="72"/>
      <c r="P15" s="72"/>
      <c r="Q15" s="72">
        <v>1</v>
      </c>
      <c r="R15" s="72"/>
      <c r="S15" s="72"/>
      <c r="T15" s="72">
        <v>1</v>
      </c>
      <c r="U15" s="72"/>
      <c r="V15" s="72"/>
      <c r="W15" s="72">
        <v>1</v>
      </c>
      <c r="X15" s="72"/>
      <c r="Y15" s="72"/>
      <c r="Z15" s="72">
        <v>1</v>
      </c>
      <c r="AA15" s="72"/>
      <c r="AB15" s="72"/>
      <c r="AC15" s="72">
        <v>1</v>
      </c>
      <c r="AD15" s="72"/>
      <c r="AE15" s="72"/>
      <c r="AF15" s="72">
        <v>1</v>
      </c>
      <c r="AG15" s="72"/>
      <c r="AH15" s="72"/>
      <c r="AI15" s="72">
        <v>1</v>
      </c>
      <c r="AJ15" s="72"/>
      <c r="AK15" s="72"/>
      <c r="AL15" s="72">
        <v>1</v>
      </c>
      <c r="AM15" s="72"/>
      <c r="AN15" s="72"/>
      <c r="AO15" s="72">
        <v>1</v>
      </c>
      <c r="AP15" s="72"/>
      <c r="AQ15" s="72"/>
      <c r="AR15" s="72">
        <v>1</v>
      </c>
      <c r="AS15" s="72"/>
      <c r="AT15" s="72"/>
      <c r="AU15" s="72">
        <v>1</v>
      </c>
      <c r="AV15" s="72"/>
      <c r="AW15" s="72"/>
      <c r="AX15" s="72">
        <v>1</v>
      </c>
      <c r="AY15" s="72"/>
      <c r="AZ15" s="72"/>
      <c r="BA15" s="72">
        <v>1</v>
      </c>
      <c r="BB15" s="72"/>
      <c r="BC15" s="72"/>
      <c r="BD15" s="72">
        <v>1</v>
      </c>
      <c r="BE15" s="72"/>
      <c r="BF15" s="72"/>
      <c r="BG15" s="72">
        <v>1</v>
      </c>
      <c r="BH15" s="72"/>
      <c r="BI15" s="72"/>
      <c r="BJ15" s="72">
        <v>1</v>
      </c>
      <c r="BK15" s="72"/>
      <c r="BL15" s="72"/>
      <c r="BM15" s="72">
        <v>1</v>
      </c>
      <c r="BN15" s="72"/>
      <c r="BO15" s="72"/>
      <c r="BP15" s="72">
        <v>1</v>
      </c>
      <c r="BQ15" s="72"/>
      <c r="BR15" s="72"/>
      <c r="BS15" s="72">
        <v>1</v>
      </c>
      <c r="BT15" s="72"/>
      <c r="BU15" s="72"/>
      <c r="BV15" s="72">
        <v>1</v>
      </c>
      <c r="BW15" s="72"/>
      <c r="BX15" s="72"/>
      <c r="BY15" s="72">
        <v>1</v>
      </c>
      <c r="BZ15" s="72"/>
      <c r="CA15" s="72"/>
      <c r="CB15" s="72">
        <v>1</v>
      </c>
      <c r="CC15" s="72"/>
      <c r="CD15" s="72"/>
      <c r="CE15" s="72">
        <v>1</v>
      </c>
      <c r="CF15" s="72"/>
      <c r="CG15" s="72"/>
      <c r="CH15" s="72">
        <v>1</v>
      </c>
      <c r="CI15" s="72"/>
      <c r="CJ15" s="72"/>
      <c r="CK15" s="72">
        <v>1</v>
      </c>
      <c r="CL15" s="72"/>
      <c r="CM15" s="72"/>
      <c r="CN15" s="72">
        <v>1</v>
      </c>
      <c r="CO15" s="72"/>
      <c r="CP15" s="72"/>
      <c r="CQ15" s="72">
        <v>1</v>
      </c>
      <c r="CR15" s="72"/>
      <c r="CS15" s="72"/>
      <c r="CT15" s="72">
        <v>1</v>
      </c>
      <c r="CU15" s="72"/>
      <c r="CV15" s="72"/>
      <c r="CW15" s="72">
        <v>1</v>
      </c>
      <c r="CX15" s="72"/>
      <c r="CY15" s="72"/>
      <c r="CZ15" s="72">
        <v>1</v>
      </c>
      <c r="DA15" s="72"/>
      <c r="DB15" s="72"/>
      <c r="DC15" s="72">
        <v>1</v>
      </c>
      <c r="DD15" s="72"/>
      <c r="DE15" s="72"/>
      <c r="DF15" s="72">
        <v>1</v>
      </c>
      <c r="DG15" s="72"/>
      <c r="DH15" s="72"/>
      <c r="DI15" s="72">
        <v>1</v>
      </c>
      <c r="DJ15" s="72"/>
      <c r="DK15" s="72"/>
      <c r="DL15" s="72">
        <v>1</v>
      </c>
      <c r="DM15" s="72"/>
      <c r="DN15" s="72"/>
      <c r="DO15" s="72">
        <v>1</v>
      </c>
      <c r="DP15" s="72"/>
      <c r="DQ15" s="72"/>
      <c r="DR15" s="72">
        <v>1</v>
      </c>
      <c r="DS15" s="72"/>
      <c r="DT15" s="72"/>
      <c r="DU15" s="72">
        <v>1</v>
      </c>
      <c r="DV15" s="72"/>
      <c r="DW15" s="72"/>
      <c r="DX15" s="72">
        <v>1</v>
      </c>
      <c r="DY15" s="72"/>
      <c r="DZ15" s="72"/>
      <c r="EA15" s="72">
        <v>1</v>
      </c>
      <c r="EB15" s="72"/>
      <c r="EC15" s="72"/>
      <c r="ED15" s="72">
        <v>1</v>
      </c>
      <c r="EE15" s="72"/>
      <c r="EF15" s="72"/>
      <c r="EG15" s="72">
        <v>1</v>
      </c>
      <c r="EH15" s="72"/>
      <c r="EI15" s="72"/>
      <c r="EJ15" s="72">
        <v>1</v>
      </c>
      <c r="EK15" s="72"/>
      <c r="EL15" s="72"/>
      <c r="EM15" s="72">
        <v>1</v>
      </c>
      <c r="EN15" s="72"/>
      <c r="EO15" s="72"/>
      <c r="EP15" s="72">
        <v>1</v>
      </c>
      <c r="EQ15" s="72"/>
      <c r="ER15" s="72"/>
      <c r="ES15" s="72">
        <v>1</v>
      </c>
      <c r="ET15" s="72"/>
      <c r="EU15" s="72"/>
      <c r="EV15" s="72">
        <v>1</v>
      </c>
      <c r="EW15" s="72"/>
      <c r="EX15" s="72"/>
      <c r="EY15" s="72">
        <v>1</v>
      </c>
      <c r="EZ15" s="72"/>
      <c r="FA15" s="72"/>
      <c r="FB15" s="72">
        <v>1</v>
      </c>
      <c r="FC15" s="72"/>
      <c r="FD15" s="72"/>
      <c r="FE15" s="72">
        <v>1</v>
      </c>
      <c r="FF15" s="72"/>
      <c r="FG15" s="72"/>
      <c r="FH15" s="72">
        <v>1</v>
      </c>
      <c r="FI15" s="72"/>
      <c r="FJ15" s="72"/>
      <c r="FK15" s="72">
        <v>1</v>
      </c>
      <c r="FL15" s="72"/>
      <c r="FM15" s="72"/>
      <c r="FN15" s="72">
        <v>1</v>
      </c>
      <c r="FO15" s="72"/>
      <c r="FP15" s="72"/>
      <c r="FQ15" s="72">
        <v>1</v>
      </c>
      <c r="FR15" s="72"/>
      <c r="FS15" s="72"/>
      <c r="FT15" s="72">
        <v>1</v>
      </c>
      <c r="FU15" s="72"/>
      <c r="FV15" s="72"/>
      <c r="FW15" s="72">
        <v>1</v>
      </c>
      <c r="FX15" s="72"/>
      <c r="FY15" s="72"/>
      <c r="FZ15" s="72">
        <v>1</v>
      </c>
      <c r="GA15" s="72"/>
      <c r="GB15" s="72"/>
      <c r="GC15" s="72">
        <v>1</v>
      </c>
      <c r="GD15" s="72"/>
      <c r="GE15" s="72"/>
      <c r="GF15" s="72">
        <v>1</v>
      </c>
      <c r="GG15" s="72"/>
      <c r="GH15" s="72"/>
      <c r="GI15" s="72">
        <v>1</v>
      </c>
      <c r="GJ15" s="72"/>
      <c r="GK15" s="72"/>
      <c r="GL15" s="72">
        <v>1</v>
      </c>
      <c r="GM15" s="72"/>
      <c r="GN15" s="72"/>
      <c r="GO15" s="72">
        <v>1</v>
      </c>
      <c r="GP15" s="72"/>
      <c r="GQ15" s="72"/>
      <c r="GR15" s="72">
        <v>1</v>
      </c>
      <c r="GS15" s="72"/>
      <c r="GT15" s="72"/>
      <c r="GU15" s="72">
        <v>1</v>
      </c>
      <c r="GV15" s="72"/>
      <c r="GW15" s="72"/>
      <c r="GX15" s="72">
        <v>1</v>
      </c>
      <c r="GY15" s="72"/>
      <c r="GZ15" s="72"/>
      <c r="HA15" s="72">
        <v>1</v>
      </c>
      <c r="HB15" s="72"/>
      <c r="HC15" s="72"/>
      <c r="HD15" s="72">
        <v>1</v>
      </c>
      <c r="HE15" s="72"/>
      <c r="HF15" s="72"/>
      <c r="HG15" s="72">
        <v>1</v>
      </c>
      <c r="HH15" s="72"/>
      <c r="HI15" s="72"/>
      <c r="HJ15" s="72">
        <v>1</v>
      </c>
      <c r="HK15" s="72"/>
      <c r="HL15" s="72"/>
      <c r="HM15" s="72">
        <v>1</v>
      </c>
      <c r="HN15" s="72"/>
      <c r="HO15" s="72"/>
      <c r="HP15" s="72">
        <v>1</v>
      </c>
      <c r="HQ15" s="72"/>
      <c r="HR15" s="72"/>
      <c r="HS15" s="72">
        <v>1</v>
      </c>
      <c r="HT15" s="72"/>
      <c r="HU15" s="72"/>
      <c r="HV15" s="72">
        <v>1</v>
      </c>
      <c r="HW15" s="72"/>
      <c r="HX15" s="72"/>
      <c r="HY15" s="72">
        <v>1</v>
      </c>
      <c r="HZ15" s="72"/>
      <c r="IA15" s="72"/>
      <c r="IB15" s="72">
        <v>1</v>
      </c>
      <c r="IC15" s="72"/>
      <c r="ID15" s="72"/>
      <c r="IE15" s="72">
        <v>1</v>
      </c>
      <c r="IF15" s="72"/>
      <c r="IG15" s="72"/>
      <c r="IH15" s="72">
        <v>1</v>
      </c>
      <c r="II15" s="72"/>
      <c r="IJ15" s="72"/>
      <c r="IK15" s="72">
        <v>1</v>
      </c>
      <c r="IL15" s="72"/>
      <c r="IM15" s="72"/>
      <c r="IN15" s="72">
        <v>1</v>
      </c>
      <c r="IO15" s="72"/>
      <c r="IP15" s="72"/>
      <c r="IQ15" s="72">
        <v>1</v>
      </c>
      <c r="IR15" s="72"/>
      <c r="IS15" s="72"/>
      <c r="IT15" s="72">
        <v>1</v>
      </c>
    </row>
    <row r="16" spans="1:254" x14ac:dyDescent="0.3">
      <c r="A16" s="74" t="s">
        <v>136</v>
      </c>
      <c r="B16" s="75"/>
      <c r="C16" s="3">
        <f t="shared" ref="C16:BN16" si="0">SUM(C14:C15)</f>
        <v>0</v>
      </c>
      <c r="D16" s="3">
        <f t="shared" si="0"/>
        <v>0</v>
      </c>
      <c r="E16" s="3">
        <f t="shared" si="0"/>
        <v>2</v>
      </c>
      <c r="F16" s="3">
        <f t="shared" si="0"/>
        <v>0</v>
      </c>
      <c r="G16" s="3">
        <f t="shared" si="0"/>
        <v>0</v>
      </c>
      <c r="H16" s="3">
        <f t="shared" si="0"/>
        <v>2</v>
      </c>
      <c r="I16" s="3">
        <f t="shared" si="0"/>
        <v>0</v>
      </c>
      <c r="J16" s="3">
        <f t="shared" si="0"/>
        <v>0</v>
      </c>
      <c r="K16" s="3">
        <f t="shared" si="0"/>
        <v>2</v>
      </c>
      <c r="L16" s="3">
        <f t="shared" si="0"/>
        <v>0</v>
      </c>
      <c r="M16" s="3">
        <f t="shared" si="0"/>
        <v>0</v>
      </c>
      <c r="N16" s="3">
        <f t="shared" si="0"/>
        <v>2</v>
      </c>
      <c r="O16" s="3">
        <f t="shared" si="0"/>
        <v>0</v>
      </c>
      <c r="P16" s="3">
        <f t="shared" si="0"/>
        <v>0</v>
      </c>
      <c r="Q16" s="3">
        <f t="shared" si="0"/>
        <v>2</v>
      </c>
      <c r="R16" s="3">
        <f t="shared" si="0"/>
        <v>0</v>
      </c>
      <c r="S16" s="3">
        <f t="shared" si="0"/>
        <v>0</v>
      </c>
      <c r="T16" s="3">
        <f t="shared" si="0"/>
        <v>2</v>
      </c>
      <c r="U16" s="3">
        <f t="shared" si="0"/>
        <v>0</v>
      </c>
      <c r="V16" s="3">
        <f t="shared" si="0"/>
        <v>0</v>
      </c>
      <c r="W16" s="3">
        <f t="shared" si="0"/>
        <v>2</v>
      </c>
      <c r="X16" s="3">
        <f t="shared" si="0"/>
        <v>0</v>
      </c>
      <c r="Y16" s="3">
        <f t="shared" si="0"/>
        <v>0</v>
      </c>
      <c r="Z16" s="3">
        <f t="shared" si="0"/>
        <v>2</v>
      </c>
      <c r="AA16" s="3">
        <f t="shared" si="0"/>
        <v>0</v>
      </c>
      <c r="AB16" s="3">
        <f t="shared" si="0"/>
        <v>0</v>
      </c>
      <c r="AC16" s="3">
        <f t="shared" si="0"/>
        <v>2</v>
      </c>
      <c r="AD16" s="3">
        <f t="shared" si="0"/>
        <v>0</v>
      </c>
      <c r="AE16" s="3">
        <f t="shared" si="0"/>
        <v>0</v>
      </c>
      <c r="AF16" s="3">
        <f t="shared" si="0"/>
        <v>2</v>
      </c>
      <c r="AG16" s="3">
        <f t="shared" si="0"/>
        <v>0</v>
      </c>
      <c r="AH16" s="3">
        <f t="shared" si="0"/>
        <v>0</v>
      </c>
      <c r="AI16" s="3">
        <f t="shared" si="0"/>
        <v>2</v>
      </c>
      <c r="AJ16" s="3">
        <f t="shared" si="0"/>
        <v>0</v>
      </c>
      <c r="AK16" s="3">
        <f t="shared" si="0"/>
        <v>0</v>
      </c>
      <c r="AL16" s="3">
        <f t="shared" si="0"/>
        <v>2</v>
      </c>
      <c r="AM16" s="3">
        <f t="shared" si="0"/>
        <v>0</v>
      </c>
      <c r="AN16" s="3">
        <f t="shared" si="0"/>
        <v>0</v>
      </c>
      <c r="AO16" s="3">
        <f t="shared" si="0"/>
        <v>2</v>
      </c>
      <c r="AP16" s="3">
        <f t="shared" si="0"/>
        <v>0</v>
      </c>
      <c r="AQ16" s="3">
        <f t="shared" si="0"/>
        <v>0</v>
      </c>
      <c r="AR16" s="3">
        <f t="shared" si="0"/>
        <v>2</v>
      </c>
      <c r="AS16" s="3">
        <f t="shared" si="0"/>
        <v>0</v>
      </c>
      <c r="AT16" s="3">
        <f t="shared" si="0"/>
        <v>0</v>
      </c>
      <c r="AU16" s="3">
        <f t="shared" si="0"/>
        <v>2</v>
      </c>
      <c r="AV16" s="3">
        <f t="shared" si="0"/>
        <v>0</v>
      </c>
      <c r="AW16" s="3">
        <f t="shared" si="0"/>
        <v>0</v>
      </c>
      <c r="AX16" s="3">
        <f t="shared" si="0"/>
        <v>2</v>
      </c>
      <c r="AY16" s="3">
        <f t="shared" si="0"/>
        <v>0</v>
      </c>
      <c r="AZ16" s="3">
        <f t="shared" si="0"/>
        <v>0</v>
      </c>
      <c r="BA16" s="3">
        <f t="shared" si="0"/>
        <v>2</v>
      </c>
      <c r="BB16" s="3">
        <f t="shared" si="0"/>
        <v>0</v>
      </c>
      <c r="BC16" s="3">
        <f t="shared" si="0"/>
        <v>0</v>
      </c>
      <c r="BD16" s="3">
        <f t="shared" si="0"/>
        <v>2</v>
      </c>
      <c r="BE16" s="3">
        <f t="shared" si="0"/>
        <v>0</v>
      </c>
      <c r="BF16" s="3">
        <f t="shared" si="0"/>
        <v>0</v>
      </c>
      <c r="BG16" s="3">
        <f t="shared" si="0"/>
        <v>2</v>
      </c>
      <c r="BH16" s="3">
        <f t="shared" si="0"/>
        <v>0</v>
      </c>
      <c r="BI16" s="3">
        <f t="shared" si="0"/>
        <v>0</v>
      </c>
      <c r="BJ16" s="3">
        <f t="shared" si="0"/>
        <v>2</v>
      </c>
      <c r="BK16" s="3">
        <f t="shared" si="0"/>
        <v>0</v>
      </c>
      <c r="BL16" s="3">
        <f t="shared" si="0"/>
        <v>0</v>
      </c>
      <c r="BM16" s="3">
        <f t="shared" si="0"/>
        <v>2</v>
      </c>
      <c r="BN16" s="3">
        <f t="shared" si="0"/>
        <v>0</v>
      </c>
      <c r="BO16" s="3">
        <f t="shared" ref="BO16:DZ16" si="1">SUM(BO14:BO15)</f>
        <v>0</v>
      </c>
      <c r="BP16" s="3">
        <f t="shared" si="1"/>
        <v>2</v>
      </c>
      <c r="BQ16" s="3">
        <f t="shared" si="1"/>
        <v>0</v>
      </c>
      <c r="BR16" s="3">
        <f t="shared" si="1"/>
        <v>0</v>
      </c>
      <c r="BS16" s="3">
        <f t="shared" si="1"/>
        <v>2</v>
      </c>
      <c r="BT16" s="3">
        <f t="shared" si="1"/>
        <v>0</v>
      </c>
      <c r="BU16" s="3">
        <f t="shared" si="1"/>
        <v>0</v>
      </c>
      <c r="BV16" s="3">
        <f t="shared" si="1"/>
        <v>2</v>
      </c>
      <c r="BW16" s="3">
        <f t="shared" si="1"/>
        <v>0</v>
      </c>
      <c r="BX16" s="3">
        <f t="shared" si="1"/>
        <v>0</v>
      </c>
      <c r="BY16" s="3">
        <f t="shared" si="1"/>
        <v>2</v>
      </c>
      <c r="BZ16" s="3">
        <f t="shared" si="1"/>
        <v>0</v>
      </c>
      <c r="CA16" s="3">
        <f t="shared" si="1"/>
        <v>0</v>
      </c>
      <c r="CB16" s="3">
        <f t="shared" si="1"/>
        <v>2</v>
      </c>
      <c r="CC16" s="3">
        <f t="shared" si="1"/>
        <v>0</v>
      </c>
      <c r="CD16" s="3">
        <f t="shared" si="1"/>
        <v>0</v>
      </c>
      <c r="CE16" s="3">
        <f t="shared" si="1"/>
        <v>2</v>
      </c>
      <c r="CF16" s="3">
        <f t="shared" si="1"/>
        <v>0</v>
      </c>
      <c r="CG16" s="3">
        <f t="shared" si="1"/>
        <v>0</v>
      </c>
      <c r="CH16" s="3">
        <f t="shared" si="1"/>
        <v>2</v>
      </c>
      <c r="CI16" s="3">
        <f t="shared" si="1"/>
        <v>0</v>
      </c>
      <c r="CJ16" s="3">
        <f t="shared" si="1"/>
        <v>0</v>
      </c>
      <c r="CK16" s="3">
        <f t="shared" si="1"/>
        <v>2</v>
      </c>
      <c r="CL16" s="3">
        <f t="shared" si="1"/>
        <v>0</v>
      </c>
      <c r="CM16" s="3">
        <f t="shared" si="1"/>
        <v>0</v>
      </c>
      <c r="CN16" s="3">
        <f t="shared" si="1"/>
        <v>2</v>
      </c>
      <c r="CO16" s="3">
        <f t="shared" si="1"/>
        <v>0</v>
      </c>
      <c r="CP16" s="3">
        <f t="shared" si="1"/>
        <v>0</v>
      </c>
      <c r="CQ16" s="3">
        <f t="shared" si="1"/>
        <v>2</v>
      </c>
      <c r="CR16" s="3">
        <f t="shared" si="1"/>
        <v>0</v>
      </c>
      <c r="CS16" s="3">
        <f t="shared" si="1"/>
        <v>0</v>
      </c>
      <c r="CT16" s="3">
        <f t="shared" si="1"/>
        <v>2</v>
      </c>
      <c r="CU16" s="3">
        <f t="shared" si="1"/>
        <v>0</v>
      </c>
      <c r="CV16" s="3">
        <f t="shared" si="1"/>
        <v>0</v>
      </c>
      <c r="CW16" s="3">
        <f t="shared" si="1"/>
        <v>2</v>
      </c>
      <c r="CX16" s="3">
        <f t="shared" si="1"/>
        <v>0</v>
      </c>
      <c r="CY16" s="3">
        <f t="shared" si="1"/>
        <v>0</v>
      </c>
      <c r="CZ16" s="3">
        <f t="shared" si="1"/>
        <v>2</v>
      </c>
      <c r="DA16" s="3">
        <f t="shared" si="1"/>
        <v>0</v>
      </c>
      <c r="DB16" s="3">
        <f t="shared" si="1"/>
        <v>0</v>
      </c>
      <c r="DC16" s="3">
        <f t="shared" si="1"/>
        <v>2</v>
      </c>
      <c r="DD16" s="3">
        <f t="shared" si="1"/>
        <v>0</v>
      </c>
      <c r="DE16" s="3">
        <f t="shared" si="1"/>
        <v>0</v>
      </c>
      <c r="DF16" s="3">
        <f t="shared" si="1"/>
        <v>2</v>
      </c>
      <c r="DG16" s="3">
        <f t="shared" si="1"/>
        <v>0</v>
      </c>
      <c r="DH16" s="3">
        <f t="shared" si="1"/>
        <v>0</v>
      </c>
      <c r="DI16" s="3">
        <f t="shared" si="1"/>
        <v>2</v>
      </c>
      <c r="DJ16" s="3">
        <f t="shared" si="1"/>
        <v>0</v>
      </c>
      <c r="DK16" s="3">
        <f t="shared" si="1"/>
        <v>0</v>
      </c>
      <c r="DL16" s="3">
        <f t="shared" si="1"/>
        <v>2</v>
      </c>
      <c r="DM16" s="3">
        <f t="shared" si="1"/>
        <v>0</v>
      </c>
      <c r="DN16" s="3">
        <f t="shared" si="1"/>
        <v>0</v>
      </c>
      <c r="DO16" s="3">
        <f t="shared" si="1"/>
        <v>2</v>
      </c>
      <c r="DP16" s="3">
        <f t="shared" si="1"/>
        <v>0</v>
      </c>
      <c r="DQ16" s="3">
        <f t="shared" si="1"/>
        <v>0</v>
      </c>
      <c r="DR16" s="3">
        <f t="shared" si="1"/>
        <v>2</v>
      </c>
      <c r="DS16" s="3">
        <f t="shared" si="1"/>
        <v>0</v>
      </c>
      <c r="DT16" s="3">
        <f t="shared" si="1"/>
        <v>0</v>
      </c>
      <c r="DU16" s="3">
        <f t="shared" si="1"/>
        <v>2</v>
      </c>
      <c r="DV16" s="3">
        <f t="shared" si="1"/>
        <v>0</v>
      </c>
      <c r="DW16" s="3">
        <f t="shared" si="1"/>
        <v>0</v>
      </c>
      <c r="DX16" s="3">
        <f t="shared" si="1"/>
        <v>2</v>
      </c>
      <c r="DY16" s="3">
        <f t="shared" si="1"/>
        <v>0</v>
      </c>
      <c r="DZ16" s="3">
        <f t="shared" si="1"/>
        <v>0</v>
      </c>
      <c r="EA16" s="3">
        <f t="shared" ref="EA16:GL16" si="2">SUM(EA14:EA15)</f>
        <v>2</v>
      </c>
      <c r="EB16" s="3">
        <f t="shared" si="2"/>
        <v>0</v>
      </c>
      <c r="EC16" s="3">
        <f t="shared" si="2"/>
        <v>0</v>
      </c>
      <c r="ED16" s="3">
        <f t="shared" si="2"/>
        <v>2</v>
      </c>
      <c r="EE16" s="3">
        <f t="shared" si="2"/>
        <v>0</v>
      </c>
      <c r="EF16" s="3">
        <f t="shared" si="2"/>
        <v>0</v>
      </c>
      <c r="EG16" s="3">
        <f t="shared" si="2"/>
        <v>2</v>
      </c>
      <c r="EH16" s="3">
        <f t="shared" si="2"/>
        <v>0</v>
      </c>
      <c r="EI16" s="3">
        <f t="shared" si="2"/>
        <v>0</v>
      </c>
      <c r="EJ16" s="3">
        <f t="shared" si="2"/>
        <v>2</v>
      </c>
      <c r="EK16" s="3">
        <f t="shared" si="2"/>
        <v>0</v>
      </c>
      <c r="EL16" s="3">
        <f t="shared" si="2"/>
        <v>0</v>
      </c>
      <c r="EM16" s="3">
        <f t="shared" si="2"/>
        <v>2</v>
      </c>
      <c r="EN16" s="3">
        <f t="shared" si="2"/>
        <v>0</v>
      </c>
      <c r="EO16" s="3">
        <f t="shared" si="2"/>
        <v>0</v>
      </c>
      <c r="EP16" s="3">
        <f t="shared" si="2"/>
        <v>2</v>
      </c>
      <c r="EQ16" s="3">
        <f t="shared" si="2"/>
        <v>0</v>
      </c>
      <c r="ER16" s="3">
        <f t="shared" si="2"/>
        <v>0</v>
      </c>
      <c r="ES16" s="3">
        <f t="shared" si="2"/>
        <v>2</v>
      </c>
      <c r="ET16" s="3">
        <f t="shared" si="2"/>
        <v>0</v>
      </c>
      <c r="EU16" s="3">
        <f t="shared" si="2"/>
        <v>0</v>
      </c>
      <c r="EV16" s="3">
        <f t="shared" si="2"/>
        <v>2</v>
      </c>
      <c r="EW16" s="3">
        <f t="shared" si="2"/>
        <v>0</v>
      </c>
      <c r="EX16" s="3">
        <f t="shared" si="2"/>
        <v>0</v>
      </c>
      <c r="EY16" s="3">
        <f t="shared" si="2"/>
        <v>2</v>
      </c>
      <c r="EZ16" s="3">
        <f t="shared" si="2"/>
        <v>0</v>
      </c>
      <c r="FA16" s="3">
        <f t="shared" si="2"/>
        <v>0</v>
      </c>
      <c r="FB16" s="3">
        <f t="shared" si="2"/>
        <v>2</v>
      </c>
      <c r="FC16" s="3">
        <f t="shared" si="2"/>
        <v>0</v>
      </c>
      <c r="FD16" s="3">
        <f t="shared" si="2"/>
        <v>0</v>
      </c>
      <c r="FE16" s="3">
        <f t="shared" si="2"/>
        <v>2</v>
      </c>
      <c r="FF16" s="3">
        <f t="shared" si="2"/>
        <v>0</v>
      </c>
      <c r="FG16" s="3">
        <f t="shared" si="2"/>
        <v>0</v>
      </c>
      <c r="FH16" s="3">
        <f t="shared" si="2"/>
        <v>2</v>
      </c>
      <c r="FI16" s="3">
        <f t="shared" si="2"/>
        <v>0</v>
      </c>
      <c r="FJ16" s="3">
        <f t="shared" si="2"/>
        <v>0</v>
      </c>
      <c r="FK16" s="3">
        <f t="shared" si="2"/>
        <v>2</v>
      </c>
      <c r="FL16" s="3">
        <f t="shared" si="2"/>
        <v>0</v>
      </c>
      <c r="FM16" s="3">
        <f t="shared" si="2"/>
        <v>0</v>
      </c>
      <c r="FN16" s="3">
        <f t="shared" si="2"/>
        <v>2</v>
      </c>
      <c r="FO16" s="3">
        <f t="shared" si="2"/>
        <v>0</v>
      </c>
      <c r="FP16" s="3">
        <f t="shared" si="2"/>
        <v>0</v>
      </c>
      <c r="FQ16" s="3">
        <f t="shared" si="2"/>
        <v>2</v>
      </c>
      <c r="FR16" s="3">
        <f t="shared" si="2"/>
        <v>0</v>
      </c>
      <c r="FS16" s="3">
        <f t="shared" si="2"/>
        <v>0</v>
      </c>
      <c r="FT16" s="3">
        <f t="shared" si="2"/>
        <v>2</v>
      </c>
      <c r="FU16" s="3">
        <f t="shared" si="2"/>
        <v>0</v>
      </c>
      <c r="FV16" s="3">
        <f t="shared" si="2"/>
        <v>0</v>
      </c>
      <c r="FW16" s="3">
        <f t="shared" si="2"/>
        <v>2</v>
      </c>
      <c r="FX16" s="3">
        <f t="shared" si="2"/>
        <v>0</v>
      </c>
      <c r="FY16" s="3">
        <f t="shared" si="2"/>
        <v>0</v>
      </c>
      <c r="FZ16" s="3">
        <f t="shared" si="2"/>
        <v>2</v>
      </c>
      <c r="GA16" s="3">
        <f t="shared" si="2"/>
        <v>0</v>
      </c>
      <c r="GB16" s="3">
        <f t="shared" si="2"/>
        <v>0</v>
      </c>
      <c r="GC16" s="3">
        <f t="shared" si="2"/>
        <v>2</v>
      </c>
      <c r="GD16" s="3">
        <f t="shared" si="2"/>
        <v>0</v>
      </c>
      <c r="GE16" s="3">
        <f t="shared" si="2"/>
        <v>0</v>
      </c>
      <c r="GF16" s="3">
        <f t="shared" si="2"/>
        <v>2</v>
      </c>
      <c r="GG16" s="3">
        <f t="shared" si="2"/>
        <v>0</v>
      </c>
      <c r="GH16" s="3">
        <f t="shared" si="2"/>
        <v>0</v>
      </c>
      <c r="GI16" s="3">
        <f t="shared" si="2"/>
        <v>2</v>
      </c>
      <c r="GJ16" s="3">
        <f t="shared" si="2"/>
        <v>0</v>
      </c>
      <c r="GK16" s="3">
        <f t="shared" si="2"/>
        <v>0</v>
      </c>
      <c r="GL16" s="3">
        <f t="shared" si="2"/>
        <v>2</v>
      </c>
      <c r="GM16" s="3">
        <f t="shared" ref="GM16:IT16" si="3">SUM(GM14:GM15)</f>
        <v>0</v>
      </c>
      <c r="GN16" s="3">
        <f t="shared" si="3"/>
        <v>0</v>
      </c>
      <c r="GO16" s="3">
        <f t="shared" si="3"/>
        <v>2</v>
      </c>
      <c r="GP16" s="3">
        <f t="shared" si="3"/>
        <v>0</v>
      </c>
      <c r="GQ16" s="3">
        <f t="shared" si="3"/>
        <v>0</v>
      </c>
      <c r="GR16" s="3">
        <f t="shared" si="3"/>
        <v>2</v>
      </c>
      <c r="GS16" s="3">
        <f t="shared" si="3"/>
        <v>0</v>
      </c>
      <c r="GT16" s="3">
        <f t="shared" si="3"/>
        <v>0</v>
      </c>
      <c r="GU16" s="3">
        <f t="shared" si="3"/>
        <v>2</v>
      </c>
      <c r="GV16" s="3">
        <f t="shared" si="3"/>
        <v>0</v>
      </c>
      <c r="GW16" s="3">
        <f t="shared" si="3"/>
        <v>0</v>
      </c>
      <c r="GX16" s="3">
        <f t="shared" si="3"/>
        <v>2</v>
      </c>
      <c r="GY16" s="3">
        <f t="shared" si="3"/>
        <v>0</v>
      </c>
      <c r="GZ16" s="3">
        <f t="shared" si="3"/>
        <v>0</v>
      </c>
      <c r="HA16" s="3">
        <f t="shared" si="3"/>
        <v>2</v>
      </c>
      <c r="HB16" s="3">
        <f t="shared" si="3"/>
        <v>0</v>
      </c>
      <c r="HC16" s="3">
        <f t="shared" si="3"/>
        <v>0</v>
      </c>
      <c r="HD16" s="3">
        <f t="shared" si="3"/>
        <v>2</v>
      </c>
      <c r="HE16" s="3">
        <f t="shared" si="3"/>
        <v>0</v>
      </c>
      <c r="HF16" s="3">
        <f t="shared" si="3"/>
        <v>0</v>
      </c>
      <c r="HG16" s="3">
        <f t="shared" si="3"/>
        <v>2</v>
      </c>
      <c r="HH16" s="3">
        <f t="shared" si="3"/>
        <v>0</v>
      </c>
      <c r="HI16" s="3">
        <f t="shared" si="3"/>
        <v>0</v>
      </c>
      <c r="HJ16" s="3">
        <f t="shared" si="3"/>
        <v>2</v>
      </c>
      <c r="HK16" s="3">
        <f t="shared" si="3"/>
        <v>0</v>
      </c>
      <c r="HL16" s="3">
        <f t="shared" si="3"/>
        <v>0</v>
      </c>
      <c r="HM16" s="3">
        <f t="shared" si="3"/>
        <v>2</v>
      </c>
      <c r="HN16" s="3">
        <f t="shared" si="3"/>
        <v>0</v>
      </c>
      <c r="HO16" s="3">
        <f t="shared" si="3"/>
        <v>0</v>
      </c>
      <c r="HP16" s="3">
        <f t="shared" si="3"/>
        <v>2</v>
      </c>
      <c r="HQ16" s="3">
        <f t="shared" si="3"/>
        <v>0</v>
      </c>
      <c r="HR16" s="3">
        <f t="shared" si="3"/>
        <v>0</v>
      </c>
      <c r="HS16" s="3">
        <f t="shared" si="3"/>
        <v>2</v>
      </c>
      <c r="HT16" s="3">
        <f t="shared" si="3"/>
        <v>0</v>
      </c>
      <c r="HU16" s="3">
        <f t="shared" si="3"/>
        <v>0</v>
      </c>
      <c r="HV16" s="3">
        <f t="shared" si="3"/>
        <v>2</v>
      </c>
      <c r="HW16" s="3">
        <f t="shared" si="3"/>
        <v>0</v>
      </c>
      <c r="HX16" s="3">
        <f t="shared" si="3"/>
        <v>0</v>
      </c>
      <c r="HY16" s="3">
        <f t="shared" si="3"/>
        <v>2</v>
      </c>
      <c r="HZ16" s="3">
        <f t="shared" si="3"/>
        <v>0</v>
      </c>
      <c r="IA16" s="3">
        <f t="shared" si="3"/>
        <v>0</v>
      </c>
      <c r="IB16" s="3">
        <f t="shared" si="3"/>
        <v>2</v>
      </c>
      <c r="IC16" s="3">
        <f t="shared" si="3"/>
        <v>0</v>
      </c>
      <c r="ID16" s="3">
        <f t="shared" si="3"/>
        <v>0</v>
      </c>
      <c r="IE16" s="3">
        <f t="shared" si="3"/>
        <v>2</v>
      </c>
      <c r="IF16" s="3">
        <f t="shared" si="3"/>
        <v>0</v>
      </c>
      <c r="IG16" s="3">
        <f t="shared" si="3"/>
        <v>0</v>
      </c>
      <c r="IH16" s="3">
        <f t="shared" si="3"/>
        <v>2</v>
      </c>
      <c r="II16" s="3">
        <f t="shared" si="3"/>
        <v>0</v>
      </c>
      <c r="IJ16" s="3">
        <f t="shared" si="3"/>
        <v>0</v>
      </c>
      <c r="IK16" s="3">
        <f t="shared" si="3"/>
        <v>2</v>
      </c>
      <c r="IL16" s="3">
        <f t="shared" si="3"/>
        <v>0</v>
      </c>
      <c r="IM16" s="3">
        <f t="shared" si="3"/>
        <v>0</v>
      </c>
      <c r="IN16" s="3">
        <f t="shared" si="3"/>
        <v>2</v>
      </c>
      <c r="IO16" s="3">
        <f t="shared" si="3"/>
        <v>0</v>
      </c>
      <c r="IP16" s="3">
        <f t="shared" si="3"/>
        <v>0</v>
      </c>
      <c r="IQ16" s="3">
        <f t="shared" si="3"/>
        <v>2</v>
      </c>
      <c r="IR16" s="3">
        <f t="shared" si="3"/>
        <v>0</v>
      </c>
      <c r="IS16" s="3">
        <f t="shared" si="3"/>
        <v>0</v>
      </c>
      <c r="IT16" s="3">
        <f t="shared" si="3"/>
        <v>2</v>
      </c>
    </row>
    <row r="17" spans="1:254" ht="44.4" customHeight="1" x14ac:dyDescent="0.3">
      <c r="A17" s="76" t="s">
        <v>639</v>
      </c>
      <c r="B17" s="77"/>
      <c r="C17" s="10">
        <f>C16/2%</f>
        <v>0</v>
      </c>
      <c r="D17" s="10">
        <f t="shared" ref="D17:BO17" si="4">D16/2%</f>
        <v>0</v>
      </c>
      <c r="E17" s="10">
        <f t="shared" si="4"/>
        <v>100</v>
      </c>
      <c r="F17" s="10">
        <f t="shared" si="4"/>
        <v>0</v>
      </c>
      <c r="G17" s="10">
        <f t="shared" si="4"/>
        <v>0</v>
      </c>
      <c r="H17" s="10">
        <f t="shared" si="4"/>
        <v>100</v>
      </c>
      <c r="I17" s="10">
        <f t="shared" si="4"/>
        <v>0</v>
      </c>
      <c r="J17" s="10">
        <f t="shared" si="4"/>
        <v>0</v>
      </c>
      <c r="K17" s="10">
        <f t="shared" si="4"/>
        <v>100</v>
      </c>
      <c r="L17" s="10">
        <f t="shared" si="4"/>
        <v>0</v>
      </c>
      <c r="M17" s="10">
        <f t="shared" si="4"/>
        <v>0</v>
      </c>
      <c r="N17" s="10">
        <f t="shared" si="4"/>
        <v>100</v>
      </c>
      <c r="O17" s="10">
        <f t="shared" si="4"/>
        <v>0</v>
      </c>
      <c r="P17" s="10">
        <f t="shared" si="4"/>
        <v>0</v>
      </c>
      <c r="Q17" s="10">
        <f t="shared" si="4"/>
        <v>100</v>
      </c>
      <c r="R17" s="10">
        <f t="shared" si="4"/>
        <v>0</v>
      </c>
      <c r="S17" s="10">
        <f t="shared" si="4"/>
        <v>0</v>
      </c>
      <c r="T17" s="10">
        <f t="shared" si="4"/>
        <v>100</v>
      </c>
      <c r="U17" s="10">
        <f t="shared" si="4"/>
        <v>0</v>
      </c>
      <c r="V17" s="10">
        <f t="shared" si="4"/>
        <v>0</v>
      </c>
      <c r="W17" s="10">
        <f t="shared" si="4"/>
        <v>100</v>
      </c>
      <c r="X17" s="10">
        <f t="shared" si="4"/>
        <v>0</v>
      </c>
      <c r="Y17" s="10">
        <f t="shared" si="4"/>
        <v>0</v>
      </c>
      <c r="Z17" s="10">
        <f t="shared" si="4"/>
        <v>100</v>
      </c>
      <c r="AA17" s="10">
        <f t="shared" si="4"/>
        <v>0</v>
      </c>
      <c r="AB17" s="10">
        <f t="shared" si="4"/>
        <v>0</v>
      </c>
      <c r="AC17" s="10">
        <f t="shared" si="4"/>
        <v>100</v>
      </c>
      <c r="AD17" s="10">
        <f t="shared" si="4"/>
        <v>0</v>
      </c>
      <c r="AE17" s="10">
        <f t="shared" si="4"/>
        <v>0</v>
      </c>
      <c r="AF17" s="10">
        <f t="shared" si="4"/>
        <v>100</v>
      </c>
      <c r="AG17" s="10">
        <f t="shared" si="4"/>
        <v>0</v>
      </c>
      <c r="AH17" s="10">
        <f t="shared" si="4"/>
        <v>0</v>
      </c>
      <c r="AI17" s="10">
        <f t="shared" si="4"/>
        <v>100</v>
      </c>
      <c r="AJ17" s="10">
        <f t="shared" si="4"/>
        <v>0</v>
      </c>
      <c r="AK17" s="10">
        <f t="shared" si="4"/>
        <v>0</v>
      </c>
      <c r="AL17" s="10">
        <f t="shared" si="4"/>
        <v>100</v>
      </c>
      <c r="AM17" s="10">
        <f t="shared" si="4"/>
        <v>0</v>
      </c>
      <c r="AN17" s="10">
        <f t="shared" si="4"/>
        <v>0</v>
      </c>
      <c r="AO17" s="10">
        <f t="shared" si="4"/>
        <v>100</v>
      </c>
      <c r="AP17" s="10">
        <f t="shared" si="4"/>
        <v>0</v>
      </c>
      <c r="AQ17" s="10">
        <f t="shared" si="4"/>
        <v>0</v>
      </c>
      <c r="AR17" s="10">
        <f t="shared" si="4"/>
        <v>100</v>
      </c>
      <c r="AS17" s="10">
        <f t="shared" si="4"/>
        <v>0</v>
      </c>
      <c r="AT17" s="10">
        <f t="shared" si="4"/>
        <v>0</v>
      </c>
      <c r="AU17" s="10">
        <f t="shared" si="4"/>
        <v>100</v>
      </c>
      <c r="AV17" s="10">
        <f t="shared" si="4"/>
        <v>0</v>
      </c>
      <c r="AW17" s="10">
        <f t="shared" si="4"/>
        <v>0</v>
      </c>
      <c r="AX17" s="10">
        <f t="shared" si="4"/>
        <v>100</v>
      </c>
      <c r="AY17" s="10">
        <f t="shared" si="4"/>
        <v>0</v>
      </c>
      <c r="AZ17" s="10">
        <f t="shared" si="4"/>
        <v>0</v>
      </c>
      <c r="BA17" s="10">
        <f t="shared" si="4"/>
        <v>100</v>
      </c>
      <c r="BB17" s="10">
        <f t="shared" si="4"/>
        <v>0</v>
      </c>
      <c r="BC17" s="10">
        <f t="shared" si="4"/>
        <v>0</v>
      </c>
      <c r="BD17" s="10">
        <f t="shared" si="4"/>
        <v>100</v>
      </c>
      <c r="BE17" s="10">
        <f t="shared" si="4"/>
        <v>0</v>
      </c>
      <c r="BF17" s="10">
        <f t="shared" si="4"/>
        <v>0</v>
      </c>
      <c r="BG17" s="10">
        <f t="shared" si="4"/>
        <v>100</v>
      </c>
      <c r="BH17" s="10">
        <f t="shared" si="4"/>
        <v>0</v>
      </c>
      <c r="BI17" s="10">
        <f t="shared" si="4"/>
        <v>0</v>
      </c>
      <c r="BJ17" s="10">
        <f t="shared" si="4"/>
        <v>100</v>
      </c>
      <c r="BK17" s="10">
        <f t="shared" si="4"/>
        <v>0</v>
      </c>
      <c r="BL17" s="10">
        <f t="shared" si="4"/>
        <v>0</v>
      </c>
      <c r="BM17" s="10">
        <f t="shared" si="4"/>
        <v>100</v>
      </c>
      <c r="BN17" s="10">
        <f t="shared" si="4"/>
        <v>0</v>
      </c>
      <c r="BO17" s="10">
        <f t="shared" si="4"/>
        <v>0</v>
      </c>
      <c r="BP17" s="10">
        <f t="shared" ref="BP17:EA17" si="5">BP16/2%</f>
        <v>100</v>
      </c>
      <c r="BQ17" s="10">
        <f t="shared" si="5"/>
        <v>0</v>
      </c>
      <c r="BR17" s="10">
        <f t="shared" si="5"/>
        <v>0</v>
      </c>
      <c r="BS17" s="10">
        <f t="shared" si="5"/>
        <v>100</v>
      </c>
      <c r="BT17" s="10">
        <f t="shared" si="5"/>
        <v>0</v>
      </c>
      <c r="BU17" s="10">
        <f t="shared" si="5"/>
        <v>0</v>
      </c>
      <c r="BV17" s="10">
        <f t="shared" si="5"/>
        <v>100</v>
      </c>
      <c r="BW17" s="10">
        <f t="shared" si="5"/>
        <v>0</v>
      </c>
      <c r="BX17" s="10">
        <f t="shared" si="5"/>
        <v>0</v>
      </c>
      <c r="BY17" s="10">
        <f t="shared" si="5"/>
        <v>100</v>
      </c>
      <c r="BZ17" s="10">
        <f t="shared" si="5"/>
        <v>0</v>
      </c>
      <c r="CA17" s="10">
        <f t="shared" si="5"/>
        <v>0</v>
      </c>
      <c r="CB17" s="10">
        <f t="shared" si="5"/>
        <v>100</v>
      </c>
      <c r="CC17" s="10">
        <f t="shared" si="5"/>
        <v>0</v>
      </c>
      <c r="CD17" s="10">
        <f t="shared" si="5"/>
        <v>0</v>
      </c>
      <c r="CE17" s="10">
        <f t="shared" si="5"/>
        <v>100</v>
      </c>
      <c r="CF17" s="10">
        <f t="shared" si="5"/>
        <v>0</v>
      </c>
      <c r="CG17" s="10">
        <f t="shared" si="5"/>
        <v>0</v>
      </c>
      <c r="CH17" s="10">
        <f t="shared" si="5"/>
        <v>100</v>
      </c>
      <c r="CI17" s="10">
        <f t="shared" si="5"/>
        <v>0</v>
      </c>
      <c r="CJ17" s="10">
        <f t="shared" si="5"/>
        <v>0</v>
      </c>
      <c r="CK17" s="10">
        <f t="shared" si="5"/>
        <v>100</v>
      </c>
      <c r="CL17" s="10">
        <f t="shared" si="5"/>
        <v>0</v>
      </c>
      <c r="CM17" s="10">
        <f t="shared" si="5"/>
        <v>0</v>
      </c>
      <c r="CN17" s="10">
        <f t="shared" si="5"/>
        <v>100</v>
      </c>
      <c r="CO17" s="10">
        <f t="shared" si="5"/>
        <v>0</v>
      </c>
      <c r="CP17" s="10">
        <f t="shared" si="5"/>
        <v>0</v>
      </c>
      <c r="CQ17" s="10">
        <f t="shared" si="5"/>
        <v>100</v>
      </c>
      <c r="CR17" s="10">
        <f t="shared" si="5"/>
        <v>0</v>
      </c>
      <c r="CS17" s="10">
        <f t="shared" si="5"/>
        <v>0</v>
      </c>
      <c r="CT17" s="10">
        <f t="shared" si="5"/>
        <v>100</v>
      </c>
      <c r="CU17" s="10">
        <f t="shared" si="5"/>
        <v>0</v>
      </c>
      <c r="CV17" s="10">
        <f t="shared" si="5"/>
        <v>0</v>
      </c>
      <c r="CW17" s="10">
        <f t="shared" si="5"/>
        <v>100</v>
      </c>
      <c r="CX17" s="10">
        <f t="shared" si="5"/>
        <v>0</v>
      </c>
      <c r="CY17" s="10">
        <f t="shared" si="5"/>
        <v>0</v>
      </c>
      <c r="CZ17" s="10">
        <f t="shared" si="5"/>
        <v>100</v>
      </c>
      <c r="DA17" s="10">
        <f t="shared" si="5"/>
        <v>0</v>
      </c>
      <c r="DB17" s="10">
        <f t="shared" si="5"/>
        <v>0</v>
      </c>
      <c r="DC17" s="10">
        <f t="shared" si="5"/>
        <v>100</v>
      </c>
      <c r="DD17" s="10">
        <f t="shared" si="5"/>
        <v>0</v>
      </c>
      <c r="DE17" s="10">
        <f t="shared" si="5"/>
        <v>0</v>
      </c>
      <c r="DF17" s="10">
        <f t="shared" si="5"/>
        <v>100</v>
      </c>
      <c r="DG17" s="10">
        <f t="shared" si="5"/>
        <v>0</v>
      </c>
      <c r="DH17" s="10">
        <f t="shared" si="5"/>
        <v>0</v>
      </c>
      <c r="DI17" s="10">
        <f t="shared" si="5"/>
        <v>100</v>
      </c>
      <c r="DJ17" s="10">
        <f t="shared" si="5"/>
        <v>0</v>
      </c>
      <c r="DK17" s="10">
        <f t="shared" si="5"/>
        <v>0</v>
      </c>
      <c r="DL17" s="10">
        <f t="shared" si="5"/>
        <v>100</v>
      </c>
      <c r="DM17" s="10">
        <f t="shared" si="5"/>
        <v>0</v>
      </c>
      <c r="DN17" s="10">
        <f t="shared" si="5"/>
        <v>0</v>
      </c>
      <c r="DO17" s="10">
        <f t="shared" si="5"/>
        <v>100</v>
      </c>
      <c r="DP17" s="10">
        <f t="shared" si="5"/>
        <v>0</v>
      </c>
      <c r="DQ17" s="10">
        <f t="shared" si="5"/>
        <v>0</v>
      </c>
      <c r="DR17" s="10">
        <f t="shared" si="5"/>
        <v>100</v>
      </c>
      <c r="DS17" s="10">
        <f t="shared" si="5"/>
        <v>0</v>
      </c>
      <c r="DT17" s="10">
        <f t="shared" si="5"/>
        <v>0</v>
      </c>
      <c r="DU17" s="10">
        <f t="shared" si="5"/>
        <v>100</v>
      </c>
      <c r="DV17" s="10">
        <f t="shared" si="5"/>
        <v>0</v>
      </c>
      <c r="DW17" s="10">
        <f t="shared" si="5"/>
        <v>0</v>
      </c>
      <c r="DX17" s="10">
        <f t="shared" si="5"/>
        <v>100</v>
      </c>
      <c r="DY17" s="10">
        <f t="shared" si="5"/>
        <v>0</v>
      </c>
      <c r="DZ17" s="10">
        <f t="shared" si="5"/>
        <v>0</v>
      </c>
      <c r="EA17" s="10">
        <f t="shared" si="5"/>
        <v>100</v>
      </c>
      <c r="EB17" s="10">
        <f t="shared" ref="EB17:GM17" si="6">EB16/2%</f>
        <v>0</v>
      </c>
      <c r="EC17" s="10">
        <f t="shared" si="6"/>
        <v>0</v>
      </c>
      <c r="ED17" s="10">
        <f t="shared" si="6"/>
        <v>100</v>
      </c>
      <c r="EE17" s="10">
        <f t="shared" si="6"/>
        <v>0</v>
      </c>
      <c r="EF17" s="10">
        <f t="shared" si="6"/>
        <v>0</v>
      </c>
      <c r="EG17" s="10">
        <f t="shared" si="6"/>
        <v>100</v>
      </c>
      <c r="EH17" s="10">
        <f t="shared" si="6"/>
        <v>0</v>
      </c>
      <c r="EI17" s="10">
        <f t="shared" si="6"/>
        <v>0</v>
      </c>
      <c r="EJ17" s="10">
        <f t="shared" si="6"/>
        <v>100</v>
      </c>
      <c r="EK17" s="10">
        <f t="shared" si="6"/>
        <v>0</v>
      </c>
      <c r="EL17" s="10">
        <f t="shared" si="6"/>
        <v>0</v>
      </c>
      <c r="EM17" s="10">
        <f t="shared" si="6"/>
        <v>100</v>
      </c>
      <c r="EN17" s="10">
        <f t="shared" si="6"/>
        <v>0</v>
      </c>
      <c r="EO17" s="10">
        <f t="shared" si="6"/>
        <v>0</v>
      </c>
      <c r="EP17" s="10">
        <f t="shared" si="6"/>
        <v>100</v>
      </c>
      <c r="EQ17" s="10">
        <f t="shared" si="6"/>
        <v>0</v>
      </c>
      <c r="ER17" s="10">
        <f t="shared" si="6"/>
        <v>0</v>
      </c>
      <c r="ES17" s="10">
        <f t="shared" si="6"/>
        <v>100</v>
      </c>
      <c r="ET17" s="10">
        <f t="shared" si="6"/>
        <v>0</v>
      </c>
      <c r="EU17" s="10">
        <f t="shared" si="6"/>
        <v>0</v>
      </c>
      <c r="EV17" s="10">
        <f t="shared" si="6"/>
        <v>100</v>
      </c>
      <c r="EW17" s="10">
        <f t="shared" si="6"/>
        <v>0</v>
      </c>
      <c r="EX17" s="10">
        <f t="shared" si="6"/>
        <v>0</v>
      </c>
      <c r="EY17" s="10">
        <f t="shared" si="6"/>
        <v>100</v>
      </c>
      <c r="EZ17" s="10">
        <f t="shared" si="6"/>
        <v>0</v>
      </c>
      <c r="FA17" s="10">
        <f t="shared" si="6"/>
        <v>0</v>
      </c>
      <c r="FB17" s="10">
        <f t="shared" si="6"/>
        <v>100</v>
      </c>
      <c r="FC17" s="10">
        <f t="shared" si="6"/>
        <v>0</v>
      </c>
      <c r="FD17" s="10">
        <f t="shared" si="6"/>
        <v>0</v>
      </c>
      <c r="FE17" s="10">
        <f t="shared" si="6"/>
        <v>100</v>
      </c>
      <c r="FF17" s="10">
        <f t="shared" si="6"/>
        <v>0</v>
      </c>
      <c r="FG17" s="10">
        <f t="shared" si="6"/>
        <v>0</v>
      </c>
      <c r="FH17" s="10">
        <f t="shared" si="6"/>
        <v>100</v>
      </c>
      <c r="FI17" s="10">
        <f t="shared" si="6"/>
        <v>0</v>
      </c>
      <c r="FJ17" s="10">
        <f t="shared" si="6"/>
        <v>0</v>
      </c>
      <c r="FK17" s="10">
        <f t="shared" si="6"/>
        <v>100</v>
      </c>
      <c r="FL17" s="10">
        <f t="shared" si="6"/>
        <v>0</v>
      </c>
      <c r="FM17" s="10">
        <f t="shared" si="6"/>
        <v>0</v>
      </c>
      <c r="FN17" s="10">
        <f t="shared" si="6"/>
        <v>100</v>
      </c>
      <c r="FO17" s="10">
        <f t="shared" si="6"/>
        <v>0</v>
      </c>
      <c r="FP17" s="10">
        <f t="shared" si="6"/>
        <v>0</v>
      </c>
      <c r="FQ17" s="10">
        <f t="shared" si="6"/>
        <v>100</v>
      </c>
      <c r="FR17" s="10">
        <f t="shared" si="6"/>
        <v>0</v>
      </c>
      <c r="FS17" s="10">
        <f t="shared" si="6"/>
        <v>0</v>
      </c>
      <c r="FT17" s="10">
        <f t="shared" si="6"/>
        <v>100</v>
      </c>
      <c r="FU17" s="10">
        <f t="shared" si="6"/>
        <v>0</v>
      </c>
      <c r="FV17" s="10">
        <f t="shared" si="6"/>
        <v>0</v>
      </c>
      <c r="FW17" s="10">
        <f t="shared" si="6"/>
        <v>100</v>
      </c>
      <c r="FX17" s="10">
        <f t="shared" si="6"/>
        <v>0</v>
      </c>
      <c r="FY17" s="10">
        <f t="shared" si="6"/>
        <v>0</v>
      </c>
      <c r="FZ17" s="10">
        <f t="shared" si="6"/>
        <v>100</v>
      </c>
      <c r="GA17" s="10">
        <f t="shared" si="6"/>
        <v>0</v>
      </c>
      <c r="GB17" s="10">
        <f t="shared" si="6"/>
        <v>0</v>
      </c>
      <c r="GC17" s="10">
        <f t="shared" si="6"/>
        <v>100</v>
      </c>
      <c r="GD17" s="10">
        <f t="shared" si="6"/>
        <v>0</v>
      </c>
      <c r="GE17" s="10">
        <f t="shared" si="6"/>
        <v>0</v>
      </c>
      <c r="GF17" s="10">
        <f t="shared" si="6"/>
        <v>100</v>
      </c>
      <c r="GG17" s="10">
        <f t="shared" si="6"/>
        <v>0</v>
      </c>
      <c r="GH17" s="10">
        <f t="shared" si="6"/>
        <v>0</v>
      </c>
      <c r="GI17" s="10">
        <f t="shared" si="6"/>
        <v>100</v>
      </c>
      <c r="GJ17" s="10">
        <f t="shared" si="6"/>
        <v>0</v>
      </c>
      <c r="GK17" s="10">
        <f t="shared" si="6"/>
        <v>0</v>
      </c>
      <c r="GL17" s="10">
        <f t="shared" si="6"/>
        <v>100</v>
      </c>
      <c r="GM17" s="10">
        <f t="shared" si="6"/>
        <v>0</v>
      </c>
      <c r="GN17" s="10">
        <f t="shared" ref="GN17:IT17" si="7">GN16/2%</f>
        <v>0</v>
      </c>
      <c r="GO17" s="10">
        <f t="shared" si="7"/>
        <v>100</v>
      </c>
      <c r="GP17" s="10">
        <f t="shared" si="7"/>
        <v>0</v>
      </c>
      <c r="GQ17" s="10">
        <f t="shared" si="7"/>
        <v>0</v>
      </c>
      <c r="GR17" s="10">
        <f t="shared" si="7"/>
        <v>100</v>
      </c>
      <c r="GS17" s="10">
        <f t="shared" si="7"/>
        <v>0</v>
      </c>
      <c r="GT17" s="10">
        <f t="shared" si="7"/>
        <v>0</v>
      </c>
      <c r="GU17" s="10">
        <f t="shared" si="7"/>
        <v>100</v>
      </c>
      <c r="GV17" s="10">
        <f t="shared" si="7"/>
        <v>0</v>
      </c>
      <c r="GW17" s="10">
        <f t="shared" si="7"/>
        <v>0</v>
      </c>
      <c r="GX17" s="10">
        <f t="shared" si="7"/>
        <v>100</v>
      </c>
      <c r="GY17" s="10">
        <f t="shared" si="7"/>
        <v>0</v>
      </c>
      <c r="GZ17" s="10">
        <f t="shared" si="7"/>
        <v>0</v>
      </c>
      <c r="HA17" s="10">
        <f t="shared" si="7"/>
        <v>100</v>
      </c>
      <c r="HB17" s="10">
        <f t="shared" si="7"/>
        <v>0</v>
      </c>
      <c r="HC17" s="10">
        <f t="shared" si="7"/>
        <v>0</v>
      </c>
      <c r="HD17" s="10">
        <f t="shared" si="7"/>
        <v>100</v>
      </c>
      <c r="HE17" s="10">
        <f t="shared" si="7"/>
        <v>0</v>
      </c>
      <c r="HF17" s="10">
        <f t="shared" si="7"/>
        <v>0</v>
      </c>
      <c r="HG17" s="10">
        <f t="shared" si="7"/>
        <v>100</v>
      </c>
      <c r="HH17" s="10">
        <f t="shared" si="7"/>
        <v>0</v>
      </c>
      <c r="HI17" s="10">
        <f t="shared" si="7"/>
        <v>0</v>
      </c>
      <c r="HJ17" s="10">
        <f t="shared" si="7"/>
        <v>100</v>
      </c>
      <c r="HK17" s="10">
        <f t="shared" si="7"/>
        <v>0</v>
      </c>
      <c r="HL17" s="10">
        <f t="shared" si="7"/>
        <v>0</v>
      </c>
      <c r="HM17" s="10">
        <f t="shared" si="7"/>
        <v>100</v>
      </c>
      <c r="HN17" s="10">
        <f t="shared" si="7"/>
        <v>0</v>
      </c>
      <c r="HO17" s="10">
        <f t="shared" si="7"/>
        <v>0</v>
      </c>
      <c r="HP17" s="10">
        <f t="shared" si="7"/>
        <v>100</v>
      </c>
      <c r="HQ17" s="10">
        <f t="shared" si="7"/>
        <v>0</v>
      </c>
      <c r="HR17" s="10">
        <f t="shared" si="7"/>
        <v>0</v>
      </c>
      <c r="HS17" s="10">
        <f t="shared" si="7"/>
        <v>100</v>
      </c>
      <c r="HT17" s="10">
        <f t="shared" si="7"/>
        <v>0</v>
      </c>
      <c r="HU17" s="10">
        <f t="shared" si="7"/>
        <v>0</v>
      </c>
      <c r="HV17" s="10">
        <f t="shared" si="7"/>
        <v>100</v>
      </c>
      <c r="HW17" s="10">
        <f t="shared" si="7"/>
        <v>0</v>
      </c>
      <c r="HX17" s="10">
        <f t="shared" si="7"/>
        <v>0</v>
      </c>
      <c r="HY17" s="10">
        <f t="shared" si="7"/>
        <v>100</v>
      </c>
      <c r="HZ17" s="10">
        <f t="shared" si="7"/>
        <v>0</v>
      </c>
      <c r="IA17" s="10">
        <f t="shared" si="7"/>
        <v>0</v>
      </c>
      <c r="IB17" s="10">
        <f t="shared" si="7"/>
        <v>100</v>
      </c>
      <c r="IC17" s="10">
        <f t="shared" si="7"/>
        <v>0</v>
      </c>
      <c r="ID17" s="10">
        <f t="shared" si="7"/>
        <v>0</v>
      </c>
      <c r="IE17" s="10">
        <f t="shared" si="7"/>
        <v>100</v>
      </c>
      <c r="IF17" s="10">
        <f t="shared" si="7"/>
        <v>0</v>
      </c>
      <c r="IG17" s="10">
        <f t="shared" si="7"/>
        <v>0</v>
      </c>
      <c r="IH17" s="10">
        <f t="shared" si="7"/>
        <v>100</v>
      </c>
      <c r="II17" s="10">
        <f t="shared" si="7"/>
        <v>0</v>
      </c>
      <c r="IJ17" s="10">
        <f t="shared" si="7"/>
        <v>0</v>
      </c>
      <c r="IK17" s="10">
        <f t="shared" si="7"/>
        <v>100</v>
      </c>
      <c r="IL17" s="10">
        <f t="shared" si="7"/>
        <v>0</v>
      </c>
      <c r="IM17" s="10">
        <f t="shared" si="7"/>
        <v>0</v>
      </c>
      <c r="IN17" s="10">
        <f t="shared" si="7"/>
        <v>100</v>
      </c>
      <c r="IO17" s="10">
        <f t="shared" si="7"/>
        <v>0</v>
      </c>
      <c r="IP17" s="10">
        <f t="shared" si="7"/>
        <v>0</v>
      </c>
      <c r="IQ17" s="10">
        <f t="shared" si="7"/>
        <v>100</v>
      </c>
      <c r="IR17" s="10">
        <f t="shared" si="7"/>
        <v>0</v>
      </c>
      <c r="IS17" s="10">
        <f t="shared" si="7"/>
        <v>0</v>
      </c>
      <c r="IT17" s="10">
        <f t="shared" si="7"/>
        <v>100</v>
      </c>
    </row>
    <row r="19" spans="1:254" x14ac:dyDescent="0.3">
      <c r="B19" s="135" t="s">
        <v>1078</v>
      </c>
      <c r="C19" s="135"/>
      <c r="D19" s="135"/>
      <c r="E19" s="135"/>
      <c r="F19" s="46"/>
      <c r="G19" s="46"/>
      <c r="H19" s="46"/>
      <c r="I19" s="46"/>
      <c r="J19" s="46"/>
      <c r="K19" s="46"/>
    </row>
    <row r="20" spans="1:254" x14ac:dyDescent="0.3">
      <c r="B20" s="47" t="s">
        <v>616</v>
      </c>
      <c r="C20" s="47" t="s">
        <v>617</v>
      </c>
      <c r="D20" s="52">
        <f>E20/100*2</f>
        <v>0</v>
      </c>
      <c r="E20" s="48">
        <f>(C17+F17+I17+L17+O17+R17+U17)/7</f>
        <v>0</v>
      </c>
      <c r="F20" s="46"/>
      <c r="G20" s="46"/>
      <c r="H20" s="46"/>
      <c r="I20" s="46"/>
      <c r="J20" s="46"/>
      <c r="K20" s="46"/>
    </row>
    <row r="21" spans="1:254" x14ac:dyDescent="0.3">
      <c r="B21" s="47" t="s">
        <v>618</v>
      </c>
      <c r="C21" s="47" t="s">
        <v>617</v>
      </c>
      <c r="D21" s="52">
        <f t="shared" ref="D21:D22" si="8">E21/100*2</f>
        <v>0</v>
      </c>
      <c r="E21" s="48">
        <f>(D17+G17+J17+M17+P17+S17+V17)/7</f>
        <v>0</v>
      </c>
      <c r="F21" s="46"/>
      <c r="G21" s="46"/>
      <c r="H21" s="46"/>
      <c r="I21" s="46"/>
      <c r="J21" s="46"/>
      <c r="K21" s="46"/>
    </row>
    <row r="22" spans="1:254" x14ac:dyDescent="0.3">
      <c r="B22" s="47" t="s">
        <v>619</v>
      </c>
      <c r="C22" s="47" t="s">
        <v>617</v>
      </c>
      <c r="D22" s="52">
        <f t="shared" si="8"/>
        <v>2</v>
      </c>
      <c r="E22" s="48">
        <f>(E17+H17+K17+N17+Q17+T17+W17)/7</f>
        <v>100</v>
      </c>
      <c r="F22" s="46"/>
      <c r="G22" s="46"/>
      <c r="H22" s="46"/>
      <c r="I22" s="46"/>
      <c r="J22" s="46"/>
      <c r="K22" s="46"/>
    </row>
    <row r="23" spans="1:254" x14ac:dyDescent="0.3">
      <c r="B23" s="49"/>
      <c r="C23" s="49"/>
      <c r="D23" s="53">
        <f>SUM(D20:D22)</f>
        <v>2</v>
      </c>
      <c r="E23" s="53">
        <f>SUM(E20:E22)</f>
        <v>100</v>
      </c>
      <c r="F23" s="46"/>
      <c r="G23" s="46"/>
      <c r="H23" s="46"/>
      <c r="I23" s="46"/>
      <c r="J23" s="46"/>
      <c r="K23" s="46"/>
    </row>
    <row r="24" spans="1:254" ht="33.75" customHeight="1" x14ac:dyDescent="0.3">
      <c r="B24" s="47"/>
      <c r="C24" s="47"/>
      <c r="D24" s="159" t="s">
        <v>287</v>
      </c>
      <c r="E24" s="159"/>
      <c r="F24" s="160" t="s">
        <v>288</v>
      </c>
      <c r="G24" s="160"/>
      <c r="H24" s="161" t="s">
        <v>347</v>
      </c>
      <c r="I24" s="161"/>
      <c r="J24" s="161" t="s">
        <v>343</v>
      </c>
      <c r="K24" s="161"/>
    </row>
    <row r="25" spans="1:254" x14ac:dyDescent="0.3">
      <c r="B25" s="47" t="s">
        <v>616</v>
      </c>
      <c r="C25" s="47" t="s">
        <v>620</v>
      </c>
      <c r="D25" s="52">
        <f>E25/100*2</f>
        <v>0</v>
      </c>
      <c r="E25" s="48">
        <f>(X17+AA17+AD17+AG17+AJ17+AM17+AP17)/7</f>
        <v>0</v>
      </c>
      <c r="F25" s="39">
        <f>G25/100*2</f>
        <v>0</v>
      </c>
      <c r="G25" s="48">
        <f>(AS17+AV17+AY17+BB17+BE17+BH17+BK17)/7</f>
        <v>0</v>
      </c>
      <c r="H25" s="39">
        <f>I25/100*2</f>
        <v>0</v>
      </c>
      <c r="I25" s="48">
        <f>(BN17+BQ17+BT17+BW17+BZ17+CC17+CF17)/7</f>
        <v>0</v>
      </c>
      <c r="J25" s="39">
        <f>K25/100*2</f>
        <v>0</v>
      </c>
      <c r="K25" s="48">
        <f>(CI17+CL17+CO17+CR17+CU17+CX17+DA17)/7</f>
        <v>0</v>
      </c>
    </row>
    <row r="26" spans="1:254" x14ac:dyDescent="0.3">
      <c r="B26" s="47" t="s">
        <v>618</v>
      </c>
      <c r="C26" s="47" t="s">
        <v>620</v>
      </c>
      <c r="D26" s="52">
        <f t="shared" ref="D26:D27" si="9">E26/100*2</f>
        <v>0</v>
      </c>
      <c r="E26" s="48">
        <f>(Y17+AB17+AE17+AH17+AK17+AN17+AQ17)/7</f>
        <v>0</v>
      </c>
      <c r="F26" s="73">
        <f t="shared" ref="F26:F27" si="10">G26/100*2</f>
        <v>0</v>
      </c>
      <c r="G26" s="48">
        <f>(AT17+AW17+AZ17+BC17+BF17+BI17+BL17)/7</f>
        <v>0</v>
      </c>
      <c r="H26" s="73">
        <f t="shared" ref="H26:H27" si="11">I26/100*2</f>
        <v>0</v>
      </c>
      <c r="I26" s="48">
        <f>(BO17+BR17+BU17+BX17+CA17+CD17+CG17)/7</f>
        <v>0</v>
      </c>
      <c r="J26" s="73">
        <f t="shared" ref="J26:J27" si="12">K26/100*2</f>
        <v>0</v>
      </c>
      <c r="K26" s="48">
        <f>(CJ17+CM17+CP17+CS17+CV17+CY17+DB17)/7</f>
        <v>0</v>
      </c>
    </row>
    <row r="27" spans="1:254" x14ac:dyDescent="0.3">
      <c r="B27" s="47" t="s">
        <v>619</v>
      </c>
      <c r="C27" s="47" t="s">
        <v>620</v>
      </c>
      <c r="D27" s="52">
        <f t="shared" si="9"/>
        <v>2</v>
      </c>
      <c r="E27" s="48">
        <f>(Z17+AC17+AF17+AI17+AL17+AO17+AR17)/7</f>
        <v>100</v>
      </c>
      <c r="F27" s="73">
        <f t="shared" si="10"/>
        <v>2</v>
      </c>
      <c r="G27" s="48">
        <f>(AU17+AX17+BA17+BD17+BG17+BJ17+BM17)/7</f>
        <v>100</v>
      </c>
      <c r="H27" s="73">
        <f t="shared" si="11"/>
        <v>2</v>
      </c>
      <c r="I27" s="48">
        <f>(BP17+BS17+BV17+BY17+CB17+CE17+CH17)/7</f>
        <v>100</v>
      </c>
      <c r="J27" s="73">
        <f t="shared" si="12"/>
        <v>2</v>
      </c>
      <c r="K27" s="48">
        <f>(CK17+CN17+CQ17+CT17+CW17+CZ17+DC17)/7</f>
        <v>100</v>
      </c>
    </row>
    <row r="28" spans="1:254" x14ac:dyDescent="0.3">
      <c r="B28" s="47"/>
      <c r="C28" s="47"/>
      <c r="D28" s="51">
        <f t="shared" ref="D28:I28" si="13">SUM(D25:D27)</f>
        <v>2</v>
      </c>
      <c r="E28" s="51">
        <f t="shared" si="13"/>
        <v>100</v>
      </c>
      <c r="F28" s="50">
        <f t="shared" si="13"/>
        <v>2</v>
      </c>
      <c r="G28" s="50">
        <f t="shared" si="13"/>
        <v>100</v>
      </c>
      <c r="H28" s="50">
        <f t="shared" si="13"/>
        <v>2</v>
      </c>
      <c r="I28" s="50">
        <f t="shared" si="13"/>
        <v>100</v>
      </c>
      <c r="J28" s="50">
        <f>SUM(J25:J27)</f>
        <v>2</v>
      </c>
      <c r="K28" s="50">
        <f>SUM(K25:K27)</f>
        <v>100</v>
      </c>
    </row>
    <row r="29" spans="1:254" x14ac:dyDescent="0.3">
      <c r="B29" s="47" t="s">
        <v>616</v>
      </c>
      <c r="C29" s="47" t="s">
        <v>622</v>
      </c>
      <c r="D29" s="52">
        <f>E29/100*2</f>
        <v>0</v>
      </c>
      <c r="E29" s="48">
        <f>(DD17+DG17+DJ17+DM17+DP17+DS17+DV17)/7</f>
        <v>0</v>
      </c>
      <c r="F29" s="46"/>
      <c r="G29" s="46"/>
      <c r="H29" s="46"/>
      <c r="I29" s="46"/>
      <c r="J29" s="46"/>
      <c r="K29" s="46"/>
    </row>
    <row r="30" spans="1:254" x14ac:dyDescent="0.3">
      <c r="B30" s="47" t="s">
        <v>618</v>
      </c>
      <c r="C30" s="47" t="s">
        <v>622</v>
      </c>
      <c r="D30" s="52">
        <f t="shared" ref="D30:D31" si="14">E30/100*2</f>
        <v>0</v>
      </c>
      <c r="E30" s="48">
        <f>(DD17+DG17+DJ17+DM17+DP17+DS17+DV17)/7</f>
        <v>0</v>
      </c>
      <c r="F30" s="46"/>
      <c r="G30" s="46"/>
      <c r="H30" s="46"/>
      <c r="I30" s="46"/>
      <c r="J30" s="46"/>
      <c r="K30" s="46"/>
    </row>
    <row r="31" spans="1:254" x14ac:dyDescent="0.3">
      <c r="B31" s="47" t="s">
        <v>619</v>
      </c>
      <c r="C31" s="47" t="s">
        <v>622</v>
      </c>
      <c r="D31" s="52">
        <f t="shared" si="14"/>
        <v>2</v>
      </c>
      <c r="E31" s="48">
        <f>(DF17+DI17+DL17+DO17+DR17+DU17+DX17)/7</f>
        <v>100</v>
      </c>
      <c r="F31" s="46"/>
      <c r="G31" s="46"/>
      <c r="H31" s="46"/>
      <c r="I31" s="46"/>
      <c r="J31" s="46"/>
      <c r="K31" s="46"/>
    </row>
    <row r="32" spans="1:254" x14ac:dyDescent="0.3">
      <c r="B32" s="49"/>
      <c r="C32" s="49"/>
      <c r="D32" s="53">
        <f>SUM(D29:D31)</f>
        <v>2</v>
      </c>
      <c r="E32" s="53">
        <f>SUM(E29:E31)</f>
        <v>100</v>
      </c>
      <c r="F32" s="46"/>
      <c r="G32" s="46"/>
      <c r="H32" s="46"/>
      <c r="I32" s="46"/>
      <c r="J32" s="46"/>
      <c r="K32" s="46"/>
    </row>
    <row r="33" spans="2:13" x14ac:dyDescent="0.3">
      <c r="B33" s="47"/>
      <c r="C33" s="47"/>
      <c r="D33" s="159" t="s">
        <v>295</v>
      </c>
      <c r="E33" s="159"/>
      <c r="F33" s="161" t="s">
        <v>290</v>
      </c>
      <c r="G33" s="161"/>
      <c r="H33" s="161" t="s">
        <v>296</v>
      </c>
      <c r="I33" s="161"/>
      <c r="J33" s="161" t="s">
        <v>297</v>
      </c>
      <c r="K33" s="161"/>
      <c r="L33" s="136" t="s">
        <v>43</v>
      </c>
      <c r="M33" s="136"/>
    </row>
    <row r="34" spans="2:13" x14ac:dyDescent="0.3">
      <c r="B34" s="47" t="s">
        <v>616</v>
      </c>
      <c r="C34" s="47" t="s">
        <v>621</v>
      </c>
      <c r="D34" s="52">
        <f>E34/100*2</f>
        <v>0</v>
      </c>
      <c r="E34" s="48">
        <f>(DY17+EB17+EE17+EH17+EK17+EN17+EQ17)/7</f>
        <v>0</v>
      </c>
      <c r="F34" s="39">
        <f>G34/100*2</f>
        <v>0</v>
      </c>
      <c r="G34" s="48">
        <f>(ET17+EW17+EZ17+FC17+FF17+FI17+FL17)/7</f>
        <v>0</v>
      </c>
      <c r="H34" s="39">
        <f>I34/100*2</f>
        <v>0</v>
      </c>
      <c r="I34" s="48">
        <f>(FO17+FR17+FU17+FX17+GA17+GD17+GG17)/7</f>
        <v>0</v>
      </c>
      <c r="J34" s="39">
        <f>K34/100*2</f>
        <v>0</v>
      </c>
      <c r="K34" s="48">
        <f>(GJ17+GM17+GP17+GS17+GV17+GY17+HB17)/7</f>
        <v>0</v>
      </c>
      <c r="L34" s="3">
        <f>M34/100*2</f>
        <v>0</v>
      </c>
      <c r="M34" s="28">
        <f>(HE17+HH17+HK17+HN17+HQ17+HT17+HW17)/7</f>
        <v>0</v>
      </c>
    </row>
    <row r="35" spans="2:13" x14ac:dyDescent="0.3">
      <c r="B35" s="47" t="s">
        <v>618</v>
      </c>
      <c r="C35" s="47" t="s">
        <v>621</v>
      </c>
      <c r="D35" s="52">
        <f t="shared" ref="D35:D36" si="15">E35/100*2</f>
        <v>0</v>
      </c>
      <c r="E35" s="48">
        <f>(DZ17+EC17+EF17+EI17+EL17+EO17+ER17)/7</f>
        <v>0</v>
      </c>
      <c r="F35" s="73">
        <f t="shared" ref="F35:F36" si="16">G35/100*2</f>
        <v>0</v>
      </c>
      <c r="G35" s="48">
        <f>(EU17+EX17+FA17+FD17+FG17+FJ17+FM17)/7</f>
        <v>0</v>
      </c>
      <c r="H35" s="73">
        <f t="shared" ref="H35:H36" si="17">I35/100*2</f>
        <v>0</v>
      </c>
      <c r="I35" s="48">
        <f>(FP17+FS17+FV17+FY17+GB17+GE17+GH17)/7</f>
        <v>0</v>
      </c>
      <c r="J35" s="73">
        <f t="shared" ref="J35:J36" si="18">K35/100*2</f>
        <v>0</v>
      </c>
      <c r="K35" s="48">
        <f>(GK17+GN17+GQ17+GT17+GW17+GZ17+HC17)/7</f>
        <v>0</v>
      </c>
      <c r="L35" s="71">
        <f t="shared" ref="L35:L36" si="19">M35/100*2</f>
        <v>0</v>
      </c>
      <c r="M35" s="28">
        <f>(HF17+HI17+HL17+HO17+HR17+HU17+HX17)/7</f>
        <v>0</v>
      </c>
    </row>
    <row r="36" spans="2:13" x14ac:dyDescent="0.3">
      <c r="B36" s="47" t="s">
        <v>619</v>
      </c>
      <c r="C36" s="47" t="s">
        <v>621</v>
      </c>
      <c r="D36" s="52">
        <f t="shared" si="15"/>
        <v>2</v>
      </c>
      <c r="E36" s="48">
        <f>(EA17+ED17+EG17+EJ17+EM17+EP17+ES17)/7</f>
        <v>100</v>
      </c>
      <c r="F36" s="73">
        <f t="shared" si="16"/>
        <v>2</v>
      </c>
      <c r="G36" s="48">
        <f>(EV17+EY17+FB17+FE17+FH17+FK17+FN17)/7</f>
        <v>100</v>
      </c>
      <c r="H36" s="73">
        <f t="shared" si="17"/>
        <v>2</v>
      </c>
      <c r="I36" s="48">
        <f>(FQ17+FT17+FW17+FZ17+GC17+GF17+GI17)/7</f>
        <v>100</v>
      </c>
      <c r="J36" s="73">
        <f t="shared" si="18"/>
        <v>2</v>
      </c>
      <c r="K36" s="48">
        <f>(GL17+GO17+GR17+GU17+GX17+HA17+HD17)/7</f>
        <v>100</v>
      </c>
      <c r="L36" s="71">
        <f t="shared" si="19"/>
        <v>2</v>
      </c>
      <c r="M36" s="28">
        <f>(HG17+HJ17+HM17+HP17+HS17+HV17+HY17)/7</f>
        <v>100</v>
      </c>
    </row>
    <row r="37" spans="2:13" x14ac:dyDescent="0.3">
      <c r="B37" s="47"/>
      <c r="C37" s="47"/>
      <c r="D37" s="51">
        <f t="shared" ref="D37:K37" si="20">SUM(D34:D36)</f>
        <v>2</v>
      </c>
      <c r="E37" s="51">
        <f t="shared" si="20"/>
        <v>100</v>
      </c>
      <c r="F37" s="50">
        <f t="shared" si="20"/>
        <v>2</v>
      </c>
      <c r="G37" s="50">
        <f t="shared" si="20"/>
        <v>100</v>
      </c>
      <c r="H37" s="50">
        <f t="shared" si="20"/>
        <v>2</v>
      </c>
      <c r="I37" s="50">
        <f t="shared" si="20"/>
        <v>100</v>
      </c>
      <c r="J37" s="50">
        <f t="shared" si="20"/>
        <v>2</v>
      </c>
      <c r="K37" s="50">
        <f t="shared" si="20"/>
        <v>100</v>
      </c>
      <c r="L37" s="29">
        <f>SUM(L34:L36)</f>
        <v>2</v>
      </c>
      <c r="M37" s="29">
        <f>SUM(M34:M36)</f>
        <v>100</v>
      </c>
    </row>
    <row r="38" spans="2:13" x14ac:dyDescent="0.3">
      <c r="B38" s="47" t="s">
        <v>616</v>
      </c>
      <c r="C38" s="47" t="s">
        <v>623</v>
      </c>
      <c r="D38" s="52">
        <f>E38/100*2</f>
        <v>0</v>
      </c>
      <c r="E38" s="48">
        <f>(HZ17+IC17+IF17+II17+IL17+IO17+IR17)/7</f>
        <v>0</v>
      </c>
      <c r="F38" s="46"/>
      <c r="G38" s="46"/>
      <c r="H38" s="46"/>
      <c r="I38" s="46"/>
      <c r="J38" s="46"/>
      <c r="K38" s="46"/>
    </row>
    <row r="39" spans="2:13" x14ac:dyDescent="0.3">
      <c r="B39" s="47" t="s">
        <v>618</v>
      </c>
      <c r="C39" s="47" t="s">
        <v>623</v>
      </c>
      <c r="D39" s="52">
        <f t="shared" ref="D39:D40" si="21">E39/100*2</f>
        <v>0</v>
      </c>
      <c r="E39" s="48">
        <f>(IA17+ID17+IG17+IJ17+IM17+IP17+IS17)/7</f>
        <v>0</v>
      </c>
      <c r="F39" s="46"/>
      <c r="G39" s="46"/>
      <c r="H39" s="46"/>
      <c r="I39" s="46"/>
      <c r="J39" s="46"/>
      <c r="K39" s="46"/>
    </row>
    <row r="40" spans="2:13" x14ac:dyDescent="0.3">
      <c r="B40" s="47" t="s">
        <v>619</v>
      </c>
      <c r="C40" s="47" t="s">
        <v>623</v>
      </c>
      <c r="D40" s="52">
        <f t="shared" si="21"/>
        <v>2</v>
      </c>
      <c r="E40" s="48">
        <f>(IB17+IE17+IH17+IK17+IN17+IQ17+IT17)/7</f>
        <v>100</v>
      </c>
      <c r="F40" s="46"/>
      <c r="G40" s="46"/>
      <c r="H40" s="46"/>
      <c r="I40" s="46"/>
      <c r="J40" s="46"/>
      <c r="K40" s="46"/>
    </row>
    <row r="41" spans="2:13" x14ac:dyDescent="0.3">
      <c r="B41" s="47"/>
      <c r="C41" s="47"/>
      <c r="D41" s="51">
        <f>SUM(D38:D40)</f>
        <v>2</v>
      </c>
      <c r="E41" s="51">
        <f>SUM(E38:E40)</f>
        <v>100</v>
      </c>
      <c r="F41" s="46"/>
      <c r="G41" s="46"/>
      <c r="H41" s="46"/>
      <c r="I41" s="46"/>
      <c r="J41" s="46"/>
      <c r="K41" s="46"/>
    </row>
    <row r="44" spans="2:13" x14ac:dyDescent="0.3">
      <c r="B44" s="162" t="s">
        <v>1109</v>
      </c>
    </row>
  </sheetData>
  <mergeCells count="200">
    <mergeCell ref="GS12:GU12"/>
    <mergeCell ref="GV12:GX12"/>
    <mergeCell ref="IR2:IS2"/>
    <mergeCell ref="L33:M33"/>
    <mergeCell ref="B19:E19"/>
    <mergeCell ref="D24:E24"/>
    <mergeCell ref="F24:G24"/>
    <mergeCell ref="H24:I24"/>
    <mergeCell ref="J24:K24"/>
    <mergeCell ref="D33:E33"/>
    <mergeCell ref="F33:G33"/>
    <mergeCell ref="H33:I33"/>
    <mergeCell ref="J33:K33"/>
    <mergeCell ref="A16:B16"/>
    <mergeCell ref="A17:B17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Группа раннего возраста</vt:lpstr>
      <vt:lpstr>Младшая группа</vt:lpstr>
      <vt:lpstr>Средняя группа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Panayev</cp:lastModifiedBy>
  <dcterms:created xsi:type="dcterms:W3CDTF">2022-12-22T06:57:03Z</dcterms:created>
  <dcterms:modified xsi:type="dcterms:W3CDTF">2024-09-10T01:06:06Z</dcterms:modified>
</cp:coreProperties>
</file>